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30" firstSheet="3" activeTab="5"/>
  </bookViews>
  <sheets>
    <sheet name="Hoja1" sheetId="1" r:id="rId1"/>
    <sheet name="Lombardia" sheetId="2" r:id="rId2"/>
    <sheet name="Catalunya" sheetId="3" r:id="rId3"/>
    <sheet name="Baden" sheetId="4" r:id="rId4"/>
    <sheet name="MKTpotential_per_cap_country" sheetId="5" r:id="rId5"/>
    <sheet name="MKTpotential_per_cap_regions" sheetId="6" r:id="rId6"/>
    <sheet name="Resumen" sheetId="7" r:id="rId7"/>
  </sheets>
  <definedNames/>
  <calcPr fullCalcOnLoad="1"/>
</workbook>
</file>

<file path=xl/sharedStrings.xml><?xml version="1.0" encoding="utf-8"?>
<sst xmlns="http://schemas.openxmlformats.org/spreadsheetml/2006/main" count="208" uniqueCount="73">
  <si>
    <t>&lt;&gt;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</si>
  <si>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</si>
  <si>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</si>
  <si>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</si>
  <si>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</si>
  <si>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</si>
  <si>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</si>
  <si>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</si>
  <si>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</si>
  <si>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geo</t>
  </si>
  <si>
    <r>
      <t>eur_hab</t>
    </r>
    <r>
      <rPr>
        <b/>
        <sz val="10"/>
        <rFont val="Arial"/>
        <family val="2"/>
      </rPr>
      <t> Euro per inhabitant</t>
    </r>
  </si>
  <si>
    <r>
      <t>de</t>
    </r>
    <r>
      <rPr>
        <b/>
        <sz val="10"/>
        <rFont val="Arial"/>
        <family val="2"/>
      </rPr>
      <t> Germany (including ex-GDR from 1991)</t>
    </r>
  </si>
  <si>
    <r>
      <t>de2</t>
    </r>
    <r>
      <rPr>
        <b/>
        <sz val="10"/>
        <rFont val="Arial"/>
        <family val="2"/>
      </rPr>
      <t> Bayern</t>
    </r>
  </si>
  <si>
    <r>
      <t>de7</t>
    </r>
    <r>
      <rPr>
        <b/>
        <sz val="10"/>
        <rFont val="Arial"/>
        <family val="2"/>
      </rPr>
      <t> Hessen</t>
    </r>
  </si>
  <si>
    <r>
      <t>deb</t>
    </r>
    <r>
      <rPr>
        <b/>
        <sz val="10"/>
        <rFont val="Arial"/>
        <family val="2"/>
      </rPr>
      <t> Rheinland-Pfalz</t>
    </r>
  </si>
  <si>
    <r>
      <t>es</t>
    </r>
    <r>
      <rPr>
        <b/>
        <sz val="10"/>
        <rFont val="Arial"/>
        <family val="2"/>
      </rPr>
      <t> Spain</t>
    </r>
  </si>
  <si>
    <r>
      <t>es24</t>
    </r>
    <r>
      <rPr>
        <b/>
        <sz val="10"/>
        <rFont val="Arial"/>
        <family val="2"/>
      </rPr>
      <t> Aragón</t>
    </r>
  </si>
  <si>
    <r>
      <t>es52</t>
    </r>
    <r>
      <rPr>
        <b/>
        <sz val="10"/>
        <rFont val="Arial"/>
        <family val="2"/>
      </rPr>
      <t> Comunidad Valenciana</t>
    </r>
  </si>
  <si>
    <r>
      <t>fr</t>
    </r>
    <r>
      <rPr>
        <b/>
        <sz val="10"/>
        <rFont val="Arial"/>
        <family val="2"/>
      </rPr>
      <t> France</t>
    </r>
  </si>
  <si>
    <r>
      <t>fr42</t>
    </r>
    <r>
      <rPr>
        <b/>
        <sz val="10"/>
        <rFont val="Arial"/>
        <family val="2"/>
      </rPr>
      <t> Alsace</t>
    </r>
  </si>
  <si>
    <r>
      <t>fr62</t>
    </r>
    <r>
      <rPr>
        <b/>
        <sz val="10"/>
        <rFont val="Arial"/>
        <family val="2"/>
      </rPr>
      <t> Midi-Pyrénées</t>
    </r>
  </si>
  <si>
    <r>
      <t>fr81</t>
    </r>
    <r>
      <rPr>
        <b/>
        <sz val="10"/>
        <rFont val="Arial"/>
        <family val="2"/>
      </rPr>
      <t> Languedoc-Roussillon</t>
    </r>
  </si>
  <si>
    <r>
      <t>it</t>
    </r>
    <r>
      <rPr>
        <b/>
        <sz val="10"/>
        <rFont val="Arial"/>
        <family val="2"/>
      </rPr>
      <t> Italy</t>
    </r>
  </si>
  <si>
    <r>
      <t>itc1</t>
    </r>
    <r>
      <rPr>
        <b/>
        <sz val="10"/>
        <rFont val="Arial"/>
        <family val="2"/>
      </rPr>
      <t> Piemonte</t>
    </r>
  </si>
  <si>
    <r>
      <t>itd2</t>
    </r>
    <r>
      <rPr>
        <b/>
        <sz val="10"/>
        <rFont val="Arial"/>
        <family val="2"/>
      </rPr>
      <t> Provincia Autonoma Trento</t>
    </r>
  </si>
  <si>
    <r>
      <t>itd3</t>
    </r>
    <r>
      <rPr>
        <b/>
        <sz val="10"/>
        <rFont val="Arial"/>
        <family val="2"/>
      </rPr>
      <t> Veneto</t>
    </r>
  </si>
  <si>
    <r>
      <t>itd5</t>
    </r>
    <r>
      <rPr>
        <b/>
        <sz val="10"/>
        <rFont val="Arial"/>
        <family val="2"/>
      </rPr>
      <t> Emilia-Romagna</t>
    </r>
  </si>
  <si>
    <t xml:space="preserve">Bâle Ville </t>
  </si>
  <si>
    <t xml:space="preserve">Bâle Campagne </t>
  </si>
  <si>
    <t>Argovie</t>
  </si>
  <si>
    <t>Zürich</t>
  </si>
  <si>
    <t>Schaffhousen</t>
  </si>
  <si>
    <t>Turgovie</t>
  </si>
  <si>
    <t>Sant Gall</t>
  </si>
  <si>
    <t>Ticino</t>
  </si>
  <si>
    <t>SVIZZERA</t>
  </si>
  <si>
    <t>Roma</t>
  </si>
  <si>
    <t>Berna</t>
  </si>
  <si>
    <t>Lugano</t>
  </si>
  <si>
    <t>Torino</t>
  </si>
  <si>
    <t>Trento</t>
  </si>
  <si>
    <t>Verona</t>
  </si>
  <si>
    <t>Bologna</t>
  </si>
  <si>
    <t xml:space="preserve">Distanza Milano: </t>
  </si>
  <si>
    <t>Market Potential</t>
  </si>
  <si>
    <t>Market Potential Lombardia</t>
  </si>
  <si>
    <t>Countries</t>
  </si>
  <si>
    <t>Regions</t>
  </si>
  <si>
    <t>Distanza: Barcelona (Km)</t>
  </si>
  <si>
    <t>Madrid</t>
  </si>
  <si>
    <t>Paris</t>
  </si>
  <si>
    <t>Toulouse</t>
  </si>
  <si>
    <t>Montpellier</t>
  </si>
  <si>
    <t>Zaragoza</t>
  </si>
  <si>
    <t xml:space="preserve">Valencia </t>
  </si>
  <si>
    <t xml:space="preserve">Market Potential </t>
  </si>
  <si>
    <t>Distanza: Stuttgard (km)</t>
  </si>
  <si>
    <t>Bâle</t>
  </si>
  <si>
    <t>Liestal</t>
  </si>
  <si>
    <t>Aarau</t>
  </si>
  <si>
    <t>Frauenfeld</t>
  </si>
  <si>
    <t>Sant Gallent</t>
  </si>
  <si>
    <t>Strasbourg</t>
  </si>
  <si>
    <t>Münich</t>
  </si>
  <si>
    <t>Weisbaden</t>
  </si>
  <si>
    <t>Mainz</t>
  </si>
  <si>
    <t>Belin</t>
  </si>
  <si>
    <t>Bern</t>
  </si>
  <si>
    <t>Market Potential Baden</t>
  </si>
  <si>
    <t>Market Potential Catalunya</t>
  </si>
  <si>
    <t>Lombardia</t>
  </si>
  <si>
    <t>Catalunya</t>
  </si>
  <si>
    <t>Baden Württemberg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</si>
</sst>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24"/>
      <color indexed="8"/>
      <name val="Arial"/>
      <family val="0"/>
    </font>
    <font>
      <sz val="2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1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 horizontal="right" wrapText="1"/>
    </xf>
    <xf numFmtId="1" fontId="0" fillId="0" borderId="0" xfId="0" applyNumberFormat="1" applyAlignment="1">
      <alignment horizontal="right" wrapText="1"/>
    </xf>
    <xf numFmtId="2" fontId="0" fillId="0" borderId="0" xfId="0" applyNumberFormat="1" applyAlignment="1">
      <alignment/>
    </xf>
    <xf numFmtId="0" fontId="3" fillId="34" borderId="0" xfId="0" applyFont="1" applyFill="1" applyAlignment="1">
      <alignment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4" fillId="35" borderId="0" xfId="0" applyFont="1" applyFill="1" applyAlignment="1">
      <alignment horizontal="right"/>
    </xf>
    <xf numFmtId="172" fontId="0" fillId="0" borderId="0" xfId="0" applyNumberFormat="1" applyAlignment="1">
      <alignment/>
    </xf>
    <xf numFmtId="1" fontId="5" fillId="33" borderId="0" xfId="0" applyNumberFormat="1" applyFont="1" applyFill="1" applyAlignment="1">
      <alignment/>
    </xf>
    <xf numFmtId="1" fontId="4" fillId="35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" fontId="5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25"/>
          <c:w val="0.979"/>
          <c:h val="0.91725"/>
        </c:manualLayout>
      </c:layout>
      <c:lineChart>
        <c:grouping val="standard"/>
        <c:varyColors val="0"/>
        <c:ser>
          <c:idx val="0"/>
          <c:order val="0"/>
          <c:tx>
            <c:v>Lombardia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Resumen!$B$3:$L$3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Resumen!$B$5:$L$5</c:f>
              <c:numCache>
                <c:ptCount val="11"/>
                <c:pt idx="0">
                  <c:v>122.05158327608845</c:v>
                </c:pt>
                <c:pt idx="1">
                  <c:v>125.21024472882188</c:v>
                </c:pt>
                <c:pt idx="2">
                  <c:v>124.60896223981797</c:v>
                </c:pt>
                <c:pt idx="3">
                  <c:v>129.30018928968082</c:v>
                </c:pt>
                <c:pt idx="4">
                  <c:v>133.1073073301463</c:v>
                </c:pt>
                <c:pt idx="5">
                  <c:v>141.7710560625815</c:v>
                </c:pt>
                <c:pt idx="6">
                  <c:v>147.96317188131084</c:v>
                </c:pt>
                <c:pt idx="7">
                  <c:v>152.38203661821098</c:v>
                </c:pt>
                <c:pt idx="8">
                  <c:v>152.81955345501956</c:v>
                </c:pt>
                <c:pt idx="9">
                  <c:v>158.38917515276626</c:v>
                </c:pt>
                <c:pt idx="10">
                  <c:v>160.61577742574786</c:v>
                </c:pt>
              </c:numCache>
            </c:numRef>
          </c:val>
          <c:smooth val="0"/>
        </c:ser>
        <c:ser>
          <c:idx val="1"/>
          <c:order val="1"/>
          <c:tx>
            <c:v>Catalunya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Resumen!$B$13:$L$13</c:f>
              <c:numCache>
                <c:ptCount val="11"/>
                <c:pt idx="0">
                  <c:v>38.077616233217974</c:v>
                </c:pt>
                <c:pt idx="1">
                  <c:v>39.98315936623399</c:v>
                </c:pt>
                <c:pt idx="2">
                  <c:v>40.75709832156542</c:v>
                </c:pt>
                <c:pt idx="3">
                  <c:v>42.81297485286249</c:v>
                </c:pt>
                <c:pt idx="4">
                  <c:v>45.133103851399625</c:v>
                </c:pt>
                <c:pt idx="5">
                  <c:v>47.99671627435153</c:v>
                </c:pt>
                <c:pt idx="6">
                  <c:v>50.429502036574846</c:v>
                </c:pt>
                <c:pt idx="7">
                  <c:v>52.5771897432091</c:v>
                </c:pt>
                <c:pt idx="8">
                  <c:v>54.682749422429225</c:v>
                </c:pt>
                <c:pt idx="9">
                  <c:v>57.23486780046824</c:v>
                </c:pt>
                <c:pt idx="10">
                  <c:v>59.94649962732382</c:v>
                </c:pt>
              </c:numCache>
            </c:numRef>
          </c:val>
          <c:smooth val="0"/>
        </c:ser>
        <c:ser>
          <c:idx val="2"/>
          <c:order val="2"/>
          <c:tx>
            <c:v>Baden-Württemberg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Resumen!$B$21:$L$21</c:f>
              <c:numCache>
                <c:ptCount val="11"/>
                <c:pt idx="0">
                  <c:v>148.16526904049053</c:v>
                </c:pt>
                <c:pt idx="1">
                  <c:v>148.22007770350487</c:v>
                </c:pt>
                <c:pt idx="2">
                  <c:v>146.27416467745394</c:v>
                </c:pt>
                <c:pt idx="3">
                  <c:v>151.56140317291528</c:v>
                </c:pt>
                <c:pt idx="4">
                  <c:v>155.9873360444003</c:v>
                </c:pt>
                <c:pt idx="5">
                  <c:v>164.19130945454302</c:v>
                </c:pt>
                <c:pt idx="6">
                  <c:v>169.96886053305928</c:v>
                </c:pt>
                <c:pt idx="7">
                  <c:v>174.12169982655394</c:v>
                </c:pt>
                <c:pt idx="8">
                  <c:v>174.98562526333214</c:v>
                </c:pt>
                <c:pt idx="9">
                  <c:v>180.85971899811358</c:v>
                </c:pt>
                <c:pt idx="10">
                  <c:v>184.0262581615665</c:v>
                </c:pt>
              </c:numCache>
            </c:numRef>
          </c:val>
          <c:smooth val="0"/>
        </c:ser>
        <c:marker val="1"/>
        <c:axId val="25520545"/>
        <c:axId val="56735994"/>
      </c:lineChart>
      <c:catAx>
        <c:axId val="2552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5994"/>
        <c:crosses val="autoZero"/>
        <c:auto val="1"/>
        <c:lblOffset val="100"/>
        <c:tickLblSkip val="2"/>
        <c:noMultiLvlLbl val="0"/>
      </c:catAx>
      <c:valAx>
        <c:axId val="56735994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0545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1425"/>
          <c:w val="0.755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8795"/>
        </c:manualLayout>
      </c:layout>
      <c:lineChart>
        <c:grouping val="standard"/>
        <c:varyColors val="0"/>
        <c:ser>
          <c:idx val="0"/>
          <c:order val="0"/>
          <c:tx>
            <c:v>Lombardia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Resumen!$B$3:$L$3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Resumen!$B$7:$L$7</c:f>
              <c:numCache>
                <c:ptCount val="11"/>
                <c:pt idx="0">
                  <c:v>700.3678553324644</c:v>
                </c:pt>
                <c:pt idx="1">
                  <c:v>762.9495852592203</c:v>
                </c:pt>
                <c:pt idx="2">
                  <c:v>784.4325755815905</c:v>
                </c:pt>
                <c:pt idx="3">
                  <c:v>821.7530845814115</c:v>
                </c:pt>
                <c:pt idx="4">
                  <c:v>841.3871307202594</c:v>
                </c:pt>
                <c:pt idx="5">
                  <c:v>879.3964965134916</c:v>
                </c:pt>
                <c:pt idx="6">
                  <c:v>890.8838163454824</c:v>
                </c:pt>
                <c:pt idx="7">
                  <c:v>908.0128004444244</c:v>
                </c:pt>
                <c:pt idx="8">
                  <c:v>1025.2396419629267</c:v>
                </c:pt>
                <c:pt idx="9">
                  <c:v>1056.8371918709895</c:v>
                </c:pt>
                <c:pt idx="10">
                  <c:v>1067.2270932905703</c:v>
                </c:pt>
              </c:numCache>
            </c:numRef>
          </c:val>
          <c:smooth val="0"/>
        </c:ser>
        <c:ser>
          <c:idx val="1"/>
          <c:order val="1"/>
          <c:tx>
            <c:v>Catalunya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Resumen!$B$15:$L$15</c:f>
              <c:numCache>
                <c:ptCount val="11"/>
                <c:pt idx="0">
                  <c:v>171.02877538138716</c:v>
                </c:pt>
                <c:pt idx="1">
                  <c:v>178.5946003755559</c:v>
                </c:pt>
                <c:pt idx="2">
                  <c:v>183.0830230018945</c:v>
                </c:pt>
                <c:pt idx="3">
                  <c:v>190.60492387590273</c:v>
                </c:pt>
                <c:pt idx="4">
                  <c:v>200.2260296115772</c:v>
                </c:pt>
                <c:pt idx="5">
                  <c:v>212.066941139311</c:v>
                </c:pt>
                <c:pt idx="6">
                  <c:v>224.50983382527056</c:v>
                </c:pt>
                <c:pt idx="7">
                  <c:v>233.92759280697393</c:v>
                </c:pt>
                <c:pt idx="8">
                  <c:v>243.01476572056438</c:v>
                </c:pt>
                <c:pt idx="9">
                  <c:v>252.9609877483628</c:v>
                </c:pt>
                <c:pt idx="10">
                  <c:v>264.27136554473344</c:v>
                </c:pt>
              </c:numCache>
            </c:numRef>
          </c:val>
          <c:smooth val="0"/>
        </c:ser>
        <c:ser>
          <c:idx val="2"/>
          <c:order val="2"/>
          <c:tx>
            <c:v>Baden-Württemberg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Resumen!$B$23:$L$23</c:f>
              <c:numCache>
                <c:ptCount val="11"/>
                <c:pt idx="0">
                  <c:v>1382.3152112478192</c:v>
                </c:pt>
                <c:pt idx="1">
                  <c:v>1381.2212902227586</c:v>
                </c:pt>
                <c:pt idx="2">
                  <c:v>1393.1632401038157</c:v>
                </c:pt>
                <c:pt idx="3">
                  <c:v>1499.2949655707125</c:v>
                </c:pt>
                <c:pt idx="4">
                  <c:v>1532.6609473703948</c:v>
                </c:pt>
                <c:pt idx="5">
                  <c:v>1586.2510816404206</c:v>
                </c:pt>
                <c:pt idx="6">
                  <c:v>1631.376059711157</c:v>
                </c:pt>
                <c:pt idx="7">
                  <c:v>1649.2282467780244</c:v>
                </c:pt>
                <c:pt idx="8">
                  <c:v>1680.9565709289748</c:v>
                </c:pt>
                <c:pt idx="9">
                  <c:v>1748.1543582101401</c:v>
                </c:pt>
                <c:pt idx="10">
                  <c:v>1778.0343583591543</c:v>
                </c:pt>
              </c:numCache>
            </c:numRef>
          </c:val>
          <c:smooth val="0"/>
        </c:ser>
        <c:marker val="1"/>
        <c:axId val="16338667"/>
        <c:axId val="44855220"/>
      </c:lineChart>
      <c:catAx>
        <c:axId val="1633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55220"/>
        <c:crosses val="autoZero"/>
        <c:auto val="1"/>
        <c:lblOffset val="100"/>
        <c:tickLblSkip val="2"/>
        <c:noMultiLvlLbl val="0"/>
      </c:catAx>
      <c:valAx>
        <c:axId val="44855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8667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1425"/>
          <c:w val="0.755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6" sqref="A6:IV8"/>
    </sheetView>
  </sheetViews>
  <sheetFormatPr defaultColWidth="11.421875" defaultRowHeight="12.75"/>
  <cols>
    <col min="1" max="1" width="23.8515625" style="3" customWidth="1"/>
  </cols>
  <sheetData>
    <row r="1" ht="25.5">
      <c r="A1" s="4" t="s">
        <v>10</v>
      </c>
    </row>
    <row r="3" spans="1:9" s="3" customFormat="1" ht="1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2.75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ht="25.5">
      <c r="A5" s="5" t="s">
        <v>11</v>
      </c>
      <c r="B5" s="9">
        <v>23627.2</v>
      </c>
      <c r="C5" s="9">
        <v>23464.6</v>
      </c>
      <c r="D5" s="9">
        <v>23244.4</v>
      </c>
      <c r="E5" s="9">
        <v>23797.8</v>
      </c>
      <c r="F5" s="9">
        <v>24510.6</v>
      </c>
      <c r="G5" s="9">
        <v>25094.9</v>
      </c>
      <c r="H5" s="9">
        <v>25663.8</v>
      </c>
      <c r="I5" s="9">
        <v>25983.6</v>
      </c>
    </row>
    <row r="6" spans="1:9" ht="12.75">
      <c r="A6" s="4" t="s">
        <v>12</v>
      </c>
      <c r="B6" s="10">
        <v>26638.1</v>
      </c>
      <c r="C6" s="10">
        <v>26534.8</v>
      </c>
      <c r="D6" s="10">
        <v>26354.1</v>
      </c>
      <c r="E6" s="10">
        <v>27359.9</v>
      </c>
      <c r="F6" s="10">
        <v>28401.3</v>
      </c>
      <c r="G6" s="10">
        <v>29486.9</v>
      </c>
      <c r="H6" s="10">
        <v>30096.7</v>
      </c>
      <c r="I6" s="10">
        <v>30741.1</v>
      </c>
    </row>
    <row r="7" spans="1:9" ht="12.75">
      <c r="A7" s="4" t="s">
        <v>13</v>
      </c>
      <c r="B7" s="10">
        <v>28333.7</v>
      </c>
      <c r="C7" s="10">
        <v>28403.7</v>
      </c>
      <c r="D7" s="10">
        <v>27997.1</v>
      </c>
      <c r="E7" s="10">
        <v>28379.4</v>
      </c>
      <c r="F7" s="10">
        <v>29723.3</v>
      </c>
      <c r="G7" s="10">
        <v>30222.9</v>
      </c>
      <c r="H7" s="10">
        <v>31135</v>
      </c>
      <c r="I7" s="10">
        <v>31173.3</v>
      </c>
    </row>
    <row r="8" spans="1:9" ht="12.75">
      <c r="A8" s="4" t="s">
        <v>14</v>
      </c>
      <c r="B8" s="10">
        <v>21854.3</v>
      </c>
      <c r="C8" s="10">
        <v>21411.8</v>
      </c>
      <c r="D8" s="10">
        <v>21184.9</v>
      </c>
      <c r="E8" s="10">
        <v>21421.3</v>
      </c>
      <c r="F8" s="10">
        <v>22114.5</v>
      </c>
      <c r="G8" s="10">
        <v>22587.2</v>
      </c>
      <c r="H8" s="10">
        <v>22516.5</v>
      </c>
      <c r="I8" s="10">
        <v>22972.6</v>
      </c>
    </row>
    <row r="9" spans="1:9" ht="44.25" customHeight="1">
      <c r="A9" s="5" t="s">
        <v>15</v>
      </c>
      <c r="B9" s="9">
        <v>11589.7</v>
      </c>
      <c r="C9" s="9">
        <v>12423.7</v>
      </c>
      <c r="D9" s="9">
        <v>12768.9</v>
      </c>
      <c r="E9" s="9">
        <v>13516.8</v>
      </c>
      <c r="F9" s="9">
        <v>14525</v>
      </c>
      <c r="G9" s="9">
        <v>15653.2</v>
      </c>
      <c r="H9" s="9">
        <v>16715.5</v>
      </c>
      <c r="I9" s="9">
        <v>17650.3</v>
      </c>
    </row>
    <row r="10" spans="1:9" ht="12.75">
      <c r="A10" s="4" t="s">
        <v>16</v>
      </c>
      <c r="B10" s="10">
        <v>12481</v>
      </c>
      <c r="C10" s="10">
        <v>13422.9</v>
      </c>
      <c r="D10" s="10">
        <v>13801.7</v>
      </c>
      <c r="E10" s="10">
        <v>14323.5</v>
      </c>
      <c r="F10" s="10">
        <v>15142.3</v>
      </c>
      <c r="G10" s="10">
        <v>16365.4</v>
      </c>
      <c r="H10" s="10">
        <v>17468.7</v>
      </c>
      <c r="I10" s="10">
        <v>18765.1</v>
      </c>
    </row>
    <row r="11" spans="1:9" ht="25.5">
      <c r="A11" s="4" t="s">
        <v>17</v>
      </c>
      <c r="B11" s="10">
        <v>11042.3</v>
      </c>
      <c r="C11" s="10">
        <v>11828.2</v>
      </c>
      <c r="D11" s="10">
        <v>12289</v>
      </c>
      <c r="E11" s="10">
        <v>13080.4</v>
      </c>
      <c r="F11" s="10">
        <v>14012.4</v>
      </c>
      <c r="G11" s="10">
        <v>15101.8</v>
      </c>
      <c r="H11" s="10">
        <v>16154.8</v>
      </c>
      <c r="I11" s="10">
        <v>16890.7</v>
      </c>
    </row>
    <row r="12" spans="1:9" ht="41.25" customHeight="1">
      <c r="A12" s="5" t="s">
        <v>18</v>
      </c>
      <c r="B12" s="9">
        <v>20214.6</v>
      </c>
      <c r="C12" s="9">
        <v>20803</v>
      </c>
      <c r="D12" s="9">
        <v>21031.2</v>
      </c>
      <c r="E12" s="9">
        <v>21919.1</v>
      </c>
      <c r="F12" s="9">
        <v>22647.6</v>
      </c>
      <c r="G12" s="9">
        <v>23740.3</v>
      </c>
      <c r="H12" s="9">
        <v>24495.6</v>
      </c>
      <c r="I12" s="9">
        <v>25167.4</v>
      </c>
    </row>
    <row r="13" spans="1:9" ht="12.75">
      <c r="A13" s="4" t="s">
        <v>19</v>
      </c>
      <c r="B13" s="10">
        <v>21211.8</v>
      </c>
      <c r="C13" s="10">
        <v>21783.7</v>
      </c>
      <c r="D13" s="10">
        <v>21586</v>
      </c>
      <c r="E13" s="10">
        <v>22492.2</v>
      </c>
      <c r="F13" s="10">
        <v>23216.9</v>
      </c>
      <c r="G13" s="10">
        <v>23591.4</v>
      </c>
      <c r="H13" s="10">
        <v>24045.8</v>
      </c>
      <c r="I13" s="10">
        <v>24451</v>
      </c>
    </row>
    <row r="14" spans="1:9" ht="12.75">
      <c r="A14" s="4" t="s">
        <v>20</v>
      </c>
      <c r="B14" s="10">
        <v>17801.9</v>
      </c>
      <c r="C14" s="10">
        <v>18172.6</v>
      </c>
      <c r="D14" s="10">
        <v>18564</v>
      </c>
      <c r="E14" s="10">
        <v>19148.2</v>
      </c>
      <c r="F14" s="10">
        <v>19842.2</v>
      </c>
      <c r="G14" s="10">
        <v>20749.6</v>
      </c>
      <c r="H14" s="10">
        <v>21987.8</v>
      </c>
      <c r="I14" s="10">
        <v>22591.1</v>
      </c>
    </row>
    <row r="15" spans="1:9" ht="25.5">
      <c r="A15" s="4" t="s">
        <v>21</v>
      </c>
      <c r="B15" s="10">
        <v>15547.6</v>
      </c>
      <c r="C15" s="10">
        <v>15949.4</v>
      </c>
      <c r="D15" s="10">
        <v>16212.8</v>
      </c>
      <c r="E15" s="10">
        <v>16834.9</v>
      </c>
      <c r="F15" s="10">
        <v>17597.6</v>
      </c>
      <c r="G15" s="10">
        <v>18299.5</v>
      </c>
      <c r="H15" s="10">
        <v>19030.7</v>
      </c>
      <c r="I15" s="10">
        <v>19483.1</v>
      </c>
    </row>
    <row r="16" spans="1:9" ht="43.5" customHeight="1">
      <c r="A16" s="5" t="s">
        <v>22</v>
      </c>
      <c r="B16" s="9">
        <v>15148.7</v>
      </c>
      <c r="C16" s="9">
        <v>17448.9</v>
      </c>
      <c r="D16" s="9">
        <v>18501.4</v>
      </c>
      <c r="E16" s="9">
        <v>19105.3</v>
      </c>
      <c r="F16" s="9">
        <v>19802.6</v>
      </c>
      <c r="G16" s="9">
        <v>20917</v>
      </c>
      <c r="H16" s="9">
        <v>21914.5</v>
      </c>
      <c r="I16" s="9">
        <v>22660.7</v>
      </c>
    </row>
    <row r="17" spans="1:9" ht="12.75">
      <c r="A17" s="4" t="s">
        <v>23</v>
      </c>
      <c r="B17" s="10">
        <v>17794.4</v>
      </c>
      <c r="C17" s="10">
        <v>20358.6</v>
      </c>
      <c r="D17" s="10">
        <v>21629.8</v>
      </c>
      <c r="E17" s="10">
        <v>22226.9</v>
      </c>
      <c r="F17" s="10">
        <v>23178.4</v>
      </c>
      <c r="G17" s="10">
        <v>23359.8</v>
      </c>
      <c r="H17" s="10">
        <v>24238.5</v>
      </c>
      <c r="I17" s="10">
        <v>24942</v>
      </c>
    </row>
    <row r="18" spans="1:9" ht="25.5">
      <c r="A18" s="4" t="s">
        <v>24</v>
      </c>
      <c r="B18" s="10">
        <v>19037.3</v>
      </c>
      <c r="C18" s="10">
        <v>22322</v>
      </c>
      <c r="D18" s="10">
        <v>23011.6</v>
      </c>
      <c r="E18" s="10">
        <v>23848.4</v>
      </c>
      <c r="F18" s="10">
        <v>24617.5</v>
      </c>
      <c r="G18" s="10">
        <v>25685.8</v>
      </c>
      <c r="H18" s="10">
        <v>26584.9</v>
      </c>
      <c r="I18" s="10">
        <v>27198.2</v>
      </c>
    </row>
    <row r="19" spans="1:9" ht="12.75">
      <c r="A19" s="4" t="s">
        <v>25</v>
      </c>
      <c r="B19" s="10">
        <v>17807.4</v>
      </c>
      <c r="C19" s="10">
        <v>20578.3</v>
      </c>
      <c r="D19" s="10">
        <v>21846.9</v>
      </c>
      <c r="E19" s="10">
        <v>22266.4</v>
      </c>
      <c r="F19" s="10">
        <v>22984.2</v>
      </c>
      <c r="G19" s="10">
        <v>25069.2</v>
      </c>
      <c r="H19" s="10">
        <v>25911.8</v>
      </c>
      <c r="I19" s="10">
        <v>26327.6</v>
      </c>
    </row>
    <row r="20" spans="1:9" ht="12.75">
      <c r="A20" s="4" t="s">
        <v>26</v>
      </c>
      <c r="B20" s="10">
        <v>19354</v>
      </c>
      <c r="C20" s="10">
        <v>22421.7</v>
      </c>
      <c r="D20" s="10">
        <v>23522.3</v>
      </c>
      <c r="E20" s="10">
        <v>24147.9</v>
      </c>
      <c r="F20" s="10">
        <v>24941.7</v>
      </c>
      <c r="G20" s="10">
        <v>26883.7</v>
      </c>
      <c r="H20" s="10">
        <v>27811.8</v>
      </c>
      <c r="I20" s="10">
        <v>28382.3</v>
      </c>
    </row>
    <row r="21" spans="2:9" ht="12.75">
      <c r="B21" s="8"/>
      <c r="C21" s="8"/>
      <c r="D21" s="8"/>
      <c r="E21" s="8"/>
      <c r="F21" s="8"/>
      <c r="G21" s="8"/>
      <c r="H21" s="8"/>
      <c r="I21" s="8"/>
    </row>
    <row r="22" spans="2:9" ht="12.75">
      <c r="B22" s="8"/>
      <c r="C22" s="8"/>
      <c r="D22" s="8"/>
      <c r="E22" s="8"/>
      <c r="F22" s="8"/>
      <c r="G22" s="8"/>
      <c r="H22" s="8"/>
      <c r="I22" s="8"/>
    </row>
    <row r="23" spans="1:9" ht="21" customHeight="1">
      <c r="A23" s="7" t="s">
        <v>35</v>
      </c>
      <c r="B23" s="6">
        <v>34039.354838709674</v>
      </c>
      <c r="C23" s="6">
        <v>33765.6050955414</v>
      </c>
      <c r="D23" s="6">
        <v>32915.85365853659</v>
      </c>
      <c r="E23" s="6">
        <v>34211.11111111111</v>
      </c>
      <c r="F23" s="6">
        <v>35136.875</v>
      </c>
      <c r="G23" s="6">
        <v>37529.48717948718</v>
      </c>
      <c r="H23" s="6">
        <v>39117.88079470199</v>
      </c>
      <c r="I23" s="6">
        <v>40230.61224489796</v>
      </c>
    </row>
    <row r="24" spans="1:9" ht="12.75">
      <c r="A24" s="3" t="s">
        <v>27</v>
      </c>
      <c r="B24" s="8">
        <v>36292.90322580645</v>
      </c>
      <c r="C24" s="8">
        <v>36826.11464968153</v>
      </c>
      <c r="D24" s="8">
        <v>40695.12195121952</v>
      </c>
      <c r="E24" s="8">
        <v>50873.456790123455</v>
      </c>
      <c r="F24" s="8">
        <v>51752.5</v>
      </c>
      <c r="G24" s="8">
        <v>51925.64102564102</v>
      </c>
      <c r="H24" s="8">
        <v>44519.867549668874</v>
      </c>
      <c r="I24" s="8">
        <v>47756.462585034016</v>
      </c>
    </row>
    <row r="25" spans="1:9" ht="12.75">
      <c r="A25" s="3" t="s">
        <v>28</v>
      </c>
      <c r="B25" s="8">
        <v>29262.580645161288</v>
      </c>
      <c r="C25" s="8">
        <v>28926.751592356686</v>
      </c>
      <c r="D25" s="8">
        <v>30083.536585365855</v>
      </c>
      <c r="E25" s="8">
        <v>30697.530864197528</v>
      </c>
      <c r="F25" s="8">
        <v>30909.375</v>
      </c>
      <c r="G25" s="8">
        <v>27394.23076923077</v>
      </c>
      <c r="H25" s="8">
        <v>34620.529801324505</v>
      </c>
      <c r="I25" s="8">
        <v>34817.00680272109</v>
      </c>
    </row>
    <row r="26" spans="1:9" ht="12.75">
      <c r="A26" s="3" t="s">
        <v>29</v>
      </c>
      <c r="B26" s="8">
        <v>27670.967741935485</v>
      </c>
      <c r="C26" s="8">
        <v>27501.273885350318</v>
      </c>
      <c r="D26" s="8">
        <v>26470.121951219513</v>
      </c>
      <c r="E26" s="8">
        <v>28181.481481481478</v>
      </c>
      <c r="F26" s="8">
        <v>28793.75</v>
      </c>
      <c r="G26" s="8">
        <v>31482.05128205128</v>
      </c>
      <c r="H26" s="8">
        <v>33051.65562913907</v>
      </c>
      <c r="I26" s="8">
        <v>32921.768707482996</v>
      </c>
    </row>
    <row r="27" spans="1:9" ht="12.75">
      <c r="A27" s="3" t="s">
        <v>30</v>
      </c>
      <c r="B27" s="8">
        <v>34096.77419354839</v>
      </c>
      <c r="C27" s="8">
        <v>34116.56050955414</v>
      </c>
      <c r="D27" s="8">
        <v>34489.0243902439</v>
      </c>
      <c r="E27" s="8">
        <v>37852.469135802465</v>
      </c>
      <c r="F27" s="8">
        <v>38666.875</v>
      </c>
      <c r="G27" s="8">
        <v>41317.94871794872</v>
      </c>
      <c r="H27" s="8">
        <v>40168.2119205298</v>
      </c>
      <c r="I27" s="8">
        <v>41480.272108843536</v>
      </c>
    </row>
    <row r="28" spans="1:9" ht="12.75">
      <c r="A28" s="3" t="s">
        <v>31</v>
      </c>
      <c r="B28" s="8">
        <v>27681.290322580644</v>
      </c>
      <c r="C28" s="8">
        <v>27728.025477707004</v>
      </c>
      <c r="D28" s="8">
        <v>28240.853658536587</v>
      </c>
      <c r="E28" s="8">
        <v>30441.358024691355</v>
      </c>
      <c r="F28" s="8">
        <v>30394.375</v>
      </c>
      <c r="G28" s="8">
        <v>32739.74358974359</v>
      </c>
      <c r="H28" s="8">
        <v>36046.35761589404</v>
      </c>
      <c r="I28" s="8">
        <v>34436.73469387755</v>
      </c>
    </row>
    <row r="29" spans="1:9" ht="12.75">
      <c r="A29" s="3" t="s">
        <v>32</v>
      </c>
      <c r="B29" s="8">
        <v>23637.41935483871</v>
      </c>
      <c r="C29" s="8">
        <v>23573.88535031847</v>
      </c>
      <c r="D29" s="8">
        <v>23386.58536585366</v>
      </c>
      <c r="E29" s="8">
        <v>25257.407407407405</v>
      </c>
      <c r="F29" s="8">
        <v>25751.25</v>
      </c>
      <c r="G29" s="8">
        <v>27894.871794871793</v>
      </c>
      <c r="H29" s="8">
        <v>29277.48344370861</v>
      </c>
      <c r="I29" s="8">
        <v>29465.986394557825</v>
      </c>
    </row>
    <row r="30" spans="1:9" ht="12.75">
      <c r="A30" s="3" t="s">
        <v>33</v>
      </c>
      <c r="B30" s="8">
        <v>24492.90322580645</v>
      </c>
      <c r="C30" s="8">
        <v>23867.51592356688</v>
      </c>
      <c r="D30" s="8">
        <v>23204.26829268293</v>
      </c>
      <c r="E30" s="8">
        <v>25170.987654320987</v>
      </c>
      <c r="F30" s="8">
        <v>25805.625</v>
      </c>
      <c r="G30" s="8">
        <v>28273.71794871795</v>
      </c>
      <c r="H30" s="8">
        <v>29611.920529801326</v>
      </c>
      <c r="I30" s="8">
        <v>29659.863945578232</v>
      </c>
    </row>
    <row r="31" spans="1:9" ht="12.75">
      <c r="A31" s="3" t="s">
        <v>34</v>
      </c>
      <c r="B31" s="8">
        <v>23187.74193548387</v>
      </c>
      <c r="C31" s="8">
        <v>23159.87261146497</v>
      </c>
      <c r="D31" s="8">
        <v>22918.90243902439</v>
      </c>
      <c r="E31" s="8">
        <v>24799.382716049382</v>
      </c>
      <c r="F31" s="8">
        <v>24929.375</v>
      </c>
      <c r="G31" s="8">
        <v>25766.666666666664</v>
      </c>
      <c r="H31" s="8">
        <v>25150.993377483443</v>
      </c>
      <c r="I31" s="8">
        <v>25495.238095238095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46">
      <selection activeCell="A51" sqref="A51:IV53"/>
    </sheetView>
  </sheetViews>
  <sheetFormatPr defaultColWidth="11.421875" defaultRowHeight="12.75"/>
  <sheetData>
    <row r="2" ht="38.25">
      <c r="A2" s="4" t="s">
        <v>10</v>
      </c>
    </row>
    <row r="3" ht="12.75">
      <c r="A3" s="3"/>
    </row>
    <row r="4" spans="1:12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>
        <v>2003</v>
      </c>
      <c r="K4" s="3">
        <v>2004</v>
      </c>
      <c r="L4" s="3">
        <v>2005</v>
      </c>
    </row>
    <row r="7" spans="1:12" ht="12.75">
      <c r="A7" s="5" t="s">
        <v>22</v>
      </c>
      <c r="B7" s="9">
        <v>15148.7</v>
      </c>
      <c r="C7" s="9">
        <v>17448.9</v>
      </c>
      <c r="D7" s="9">
        <v>18501.4</v>
      </c>
      <c r="E7" s="9">
        <v>19105.3</v>
      </c>
      <c r="F7" s="9">
        <v>19802.6</v>
      </c>
      <c r="G7" s="9">
        <v>20917</v>
      </c>
      <c r="H7" s="9">
        <v>21914.5</v>
      </c>
      <c r="I7" s="9">
        <v>22660.7</v>
      </c>
      <c r="J7" s="20">
        <v>23181.3</v>
      </c>
      <c r="K7" s="20">
        <v>23902.6</v>
      </c>
      <c r="L7" s="20">
        <v>24281.2</v>
      </c>
    </row>
    <row r="8" spans="1:12" ht="12.75">
      <c r="A8" s="7" t="s">
        <v>35</v>
      </c>
      <c r="B8" s="6">
        <v>34039.354838709674</v>
      </c>
      <c r="C8" s="6">
        <v>33765.6050955414</v>
      </c>
      <c r="D8" s="6">
        <v>32915.85365853659</v>
      </c>
      <c r="E8" s="6">
        <v>34211.11111111111</v>
      </c>
      <c r="F8" s="6">
        <v>35136.875</v>
      </c>
      <c r="G8" s="6">
        <v>37529.48717948718</v>
      </c>
      <c r="H8" s="6">
        <v>39117.88079470199</v>
      </c>
      <c r="I8" s="6">
        <v>40230.61224489796</v>
      </c>
      <c r="J8" s="17">
        <v>40070.463461538464</v>
      </c>
      <c r="K8" s="6">
        <v>41605.63056818182</v>
      </c>
      <c r="L8" s="6">
        <v>42164.74623435577</v>
      </c>
    </row>
    <row r="12" spans="1:12" ht="12.75">
      <c r="A12" s="3" t="s">
        <v>34</v>
      </c>
      <c r="B12" s="8">
        <v>23187.74193548387</v>
      </c>
      <c r="C12" s="8">
        <v>23159.87261146497</v>
      </c>
      <c r="D12" s="8">
        <v>22918.90243902439</v>
      </c>
      <c r="E12" s="8">
        <v>24799.382716049382</v>
      </c>
      <c r="F12" s="8">
        <v>24929.375</v>
      </c>
      <c r="G12" s="8">
        <v>25766.666666666664</v>
      </c>
      <c r="H12" s="8">
        <v>25150.993377483443</v>
      </c>
      <c r="I12" s="8">
        <v>25495.238095238095</v>
      </c>
      <c r="J12">
        <v>25623.076923076922</v>
      </c>
      <c r="K12">
        <v>26348.701298701297</v>
      </c>
      <c r="L12">
        <v>26496.79487179487</v>
      </c>
    </row>
    <row r="13" spans="1:12" ht="25.5">
      <c r="A13" s="4" t="s">
        <v>23</v>
      </c>
      <c r="B13" s="10">
        <v>17794.4</v>
      </c>
      <c r="C13" s="10">
        <v>20358.6</v>
      </c>
      <c r="D13" s="10">
        <v>21629.8</v>
      </c>
      <c r="E13" s="10">
        <v>22226.9</v>
      </c>
      <c r="F13" s="10">
        <v>23178.4</v>
      </c>
      <c r="G13" s="10">
        <v>23359.8</v>
      </c>
      <c r="H13" s="10">
        <v>24238.5</v>
      </c>
      <c r="I13" s="10">
        <v>24942</v>
      </c>
      <c r="J13" s="21">
        <v>40070.463461538464</v>
      </c>
      <c r="K13" s="22">
        <v>41605.63056818182</v>
      </c>
      <c r="L13" s="22">
        <v>42164.74623435577</v>
      </c>
    </row>
    <row r="14" spans="1:12" ht="51">
      <c r="A14" s="4" t="s">
        <v>24</v>
      </c>
      <c r="B14" s="10">
        <v>19037.3</v>
      </c>
      <c r="C14" s="10">
        <v>22322</v>
      </c>
      <c r="D14" s="10">
        <v>23011.6</v>
      </c>
      <c r="E14" s="10">
        <v>23848.4</v>
      </c>
      <c r="F14" s="10">
        <v>24617.5</v>
      </c>
      <c r="G14" s="10">
        <v>25685.8</v>
      </c>
      <c r="H14" s="10">
        <v>26584.9</v>
      </c>
      <c r="I14" s="10">
        <v>27198.2</v>
      </c>
      <c r="J14" s="15">
        <v>27655.6</v>
      </c>
      <c r="K14" s="15">
        <v>28220.5</v>
      </c>
      <c r="L14" s="15">
        <v>28426.2</v>
      </c>
    </row>
    <row r="15" spans="1:12" ht="25.5">
      <c r="A15" s="4" t="s">
        <v>25</v>
      </c>
      <c r="B15" s="10">
        <v>17807.4</v>
      </c>
      <c r="C15" s="10">
        <v>20578.3</v>
      </c>
      <c r="D15" s="10">
        <v>21846.9</v>
      </c>
      <c r="E15" s="10">
        <v>22266.4</v>
      </c>
      <c r="F15" s="10">
        <v>22984.2</v>
      </c>
      <c r="G15" s="10">
        <v>25069.2</v>
      </c>
      <c r="H15" s="10">
        <v>25911.8</v>
      </c>
      <c r="I15" s="10">
        <v>26327.6</v>
      </c>
      <c r="J15" s="15">
        <v>27272.1</v>
      </c>
      <c r="K15" s="15">
        <v>28350</v>
      </c>
      <c r="L15" s="15">
        <v>28643.3</v>
      </c>
    </row>
    <row r="16" spans="1:12" ht="25.5">
      <c r="A16" s="4" t="s">
        <v>26</v>
      </c>
      <c r="B16" s="10">
        <v>19354</v>
      </c>
      <c r="C16" s="10">
        <v>22421.7</v>
      </c>
      <c r="D16" s="10">
        <v>23522.3</v>
      </c>
      <c r="E16" s="10">
        <v>24147.9</v>
      </c>
      <c r="F16" s="10">
        <v>24941.7</v>
      </c>
      <c r="G16" s="10">
        <v>26883.7</v>
      </c>
      <c r="H16" s="10">
        <v>27811.8</v>
      </c>
      <c r="I16" s="10">
        <v>28382.3</v>
      </c>
      <c r="J16" s="15">
        <v>28690</v>
      </c>
      <c r="K16" s="15">
        <v>29253.5</v>
      </c>
      <c r="L16" s="15">
        <v>29670.3</v>
      </c>
    </row>
    <row r="19" ht="25.5">
      <c r="A19" s="4" t="s">
        <v>43</v>
      </c>
    </row>
    <row r="21" spans="1:2" ht="12.75">
      <c r="A21" s="5" t="s">
        <v>36</v>
      </c>
      <c r="B21">
        <v>585</v>
      </c>
    </row>
    <row r="22" spans="1:2" ht="12.75">
      <c r="A22" s="7" t="s">
        <v>37</v>
      </c>
      <c r="B22">
        <v>354</v>
      </c>
    </row>
    <row r="26" spans="1:2" ht="12.75">
      <c r="A26" s="3" t="s">
        <v>38</v>
      </c>
      <c r="B26">
        <v>78</v>
      </c>
    </row>
    <row r="27" spans="1:2" ht="12.75">
      <c r="A27" s="4" t="s">
        <v>39</v>
      </c>
      <c r="B27">
        <v>142</v>
      </c>
    </row>
    <row r="28" spans="1:2" ht="12.75">
      <c r="A28" s="4" t="s">
        <v>40</v>
      </c>
      <c r="B28">
        <v>230</v>
      </c>
    </row>
    <row r="29" spans="1:2" ht="12.75">
      <c r="A29" s="4" t="s">
        <v>41</v>
      </c>
      <c r="B29">
        <v>167</v>
      </c>
    </row>
    <row r="30" spans="1:2" ht="12.75">
      <c r="A30" s="4" t="s">
        <v>42</v>
      </c>
      <c r="B30">
        <v>219</v>
      </c>
    </row>
    <row r="34" ht="25.5" customHeight="1">
      <c r="A34" s="3" t="s">
        <v>44</v>
      </c>
    </row>
    <row r="37" spans="1:12" ht="12.75">
      <c r="A37" s="5" t="s">
        <v>22</v>
      </c>
      <c r="B37" s="11">
        <f>B7/$B21</f>
        <v>25.895213675213675</v>
      </c>
      <c r="C37" s="11">
        <f aca="true" t="shared" si="0" ref="C37:I37">C7/$B21</f>
        <v>29.82717948717949</v>
      </c>
      <c r="D37" s="11">
        <f t="shared" si="0"/>
        <v>31.62632478632479</v>
      </c>
      <c r="E37" s="11">
        <f t="shared" si="0"/>
        <v>32.65863247863248</v>
      </c>
      <c r="F37" s="11">
        <f t="shared" si="0"/>
        <v>33.850598290598285</v>
      </c>
      <c r="G37" s="11">
        <f t="shared" si="0"/>
        <v>35.75555555555555</v>
      </c>
      <c r="H37" s="11">
        <f t="shared" si="0"/>
        <v>37.46068376068376</v>
      </c>
      <c r="I37" s="11">
        <f t="shared" si="0"/>
        <v>38.73623931623932</v>
      </c>
      <c r="J37" s="11">
        <f aca="true" t="shared" si="1" ref="J37:L38">J7/$B21</f>
        <v>39.62615384615385</v>
      </c>
      <c r="K37" s="11">
        <f t="shared" si="1"/>
        <v>40.8591452991453</v>
      </c>
      <c r="L37" s="11">
        <f t="shared" si="1"/>
        <v>41.50632478632479</v>
      </c>
    </row>
    <row r="38" spans="1:12" ht="12.75">
      <c r="A38" s="7" t="s">
        <v>35</v>
      </c>
      <c r="B38" s="11">
        <f aca="true" t="shared" si="2" ref="B38:I46">B8/$B22</f>
        <v>96.15636960087478</v>
      </c>
      <c r="C38" s="11">
        <f t="shared" si="2"/>
        <v>95.38306524164238</v>
      </c>
      <c r="D38" s="11">
        <f t="shared" si="2"/>
        <v>92.98263745349318</v>
      </c>
      <c r="E38" s="11">
        <f t="shared" si="2"/>
        <v>96.64155681104833</v>
      </c>
      <c r="F38" s="11">
        <f t="shared" si="2"/>
        <v>99.25670903954803</v>
      </c>
      <c r="G38" s="11">
        <f t="shared" si="2"/>
        <v>106.01550050702593</v>
      </c>
      <c r="H38" s="11">
        <f t="shared" si="2"/>
        <v>110.50248812062709</v>
      </c>
      <c r="I38" s="11">
        <f t="shared" si="2"/>
        <v>113.64579730197164</v>
      </c>
      <c r="J38" s="11">
        <f t="shared" si="1"/>
        <v>113.19339960886572</v>
      </c>
      <c r="K38" s="11">
        <f t="shared" si="1"/>
        <v>117.53002985362096</v>
      </c>
      <c r="L38" s="11">
        <f t="shared" si="1"/>
        <v>119.10945263942308</v>
      </c>
    </row>
    <row r="39" spans="2:9" ht="12.75">
      <c r="B39" s="11"/>
      <c r="C39" s="11"/>
      <c r="D39" s="11"/>
      <c r="E39" s="11"/>
      <c r="F39" s="11"/>
      <c r="G39" s="11"/>
      <c r="H39" s="11"/>
      <c r="I39" s="11"/>
    </row>
    <row r="40" spans="2:9" ht="12.75">
      <c r="B40" s="11"/>
      <c r="C40" s="11"/>
      <c r="D40" s="11"/>
      <c r="E40" s="11"/>
      <c r="F40" s="11"/>
      <c r="G40" s="11"/>
      <c r="H40" s="11"/>
      <c r="I40" s="11"/>
    </row>
    <row r="41" spans="2:9" ht="12.75">
      <c r="B41" s="11"/>
      <c r="C41" s="11"/>
      <c r="D41" s="11"/>
      <c r="E41" s="11"/>
      <c r="F41" s="11"/>
      <c r="G41" s="11"/>
      <c r="H41" s="11"/>
      <c r="I41" s="11"/>
    </row>
    <row r="42" spans="1:12" ht="12.75">
      <c r="A42" s="3" t="s">
        <v>34</v>
      </c>
      <c r="B42" s="11">
        <f t="shared" si="2"/>
        <v>297.2787427626137</v>
      </c>
      <c r="C42" s="11">
        <f t="shared" si="2"/>
        <v>296.9214437367304</v>
      </c>
      <c r="D42" s="11">
        <f t="shared" si="2"/>
        <v>293.83208255159474</v>
      </c>
      <c r="E42" s="11">
        <f t="shared" si="2"/>
        <v>317.94080405191517</v>
      </c>
      <c r="F42" s="11">
        <f t="shared" si="2"/>
        <v>319.60737179487177</v>
      </c>
      <c r="G42" s="11">
        <f t="shared" si="2"/>
        <v>330.3418803418803</v>
      </c>
      <c r="H42" s="11">
        <f t="shared" si="2"/>
        <v>322.4486330446595</v>
      </c>
      <c r="I42" s="11">
        <f t="shared" si="2"/>
        <v>326.8620268620269</v>
      </c>
      <c r="J42" s="11">
        <f aca="true" t="shared" si="3" ref="J42:L46">J12/$B26</f>
        <v>328.5009861932939</v>
      </c>
      <c r="K42" s="11">
        <f t="shared" si="3"/>
        <v>337.8038628038628</v>
      </c>
      <c r="L42" s="11">
        <f t="shared" si="3"/>
        <v>339.7024983563445</v>
      </c>
    </row>
    <row r="43" spans="1:12" ht="25.5">
      <c r="A43" s="4" t="s">
        <v>23</v>
      </c>
      <c r="B43" s="11">
        <f t="shared" si="2"/>
        <v>125.31267605633803</v>
      </c>
      <c r="C43" s="11">
        <f t="shared" si="2"/>
        <v>143.37042253521125</v>
      </c>
      <c r="D43" s="11">
        <f t="shared" si="2"/>
        <v>152.3225352112676</v>
      </c>
      <c r="E43" s="11">
        <f t="shared" si="2"/>
        <v>156.5274647887324</v>
      </c>
      <c r="F43" s="11">
        <f t="shared" si="2"/>
        <v>163.22816901408453</v>
      </c>
      <c r="G43" s="11">
        <f t="shared" si="2"/>
        <v>164.5056338028169</v>
      </c>
      <c r="H43" s="11">
        <f t="shared" si="2"/>
        <v>170.69366197183098</v>
      </c>
      <c r="I43" s="11">
        <f t="shared" si="2"/>
        <v>175.64788732394365</v>
      </c>
      <c r="J43" s="11">
        <f t="shared" si="3"/>
        <v>282.18636240520044</v>
      </c>
      <c r="K43" s="11">
        <f t="shared" si="3"/>
        <v>292.9973983674776</v>
      </c>
      <c r="L43" s="11">
        <f t="shared" si="3"/>
        <v>296.9348326363083</v>
      </c>
    </row>
    <row r="44" spans="1:12" ht="51">
      <c r="A44" s="4" t="s">
        <v>24</v>
      </c>
      <c r="B44" s="11">
        <f t="shared" si="2"/>
        <v>82.77086956521738</v>
      </c>
      <c r="C44" s="11">
        <f t="shared" si="2"/>
        <v>97.05217391304348</v>
      </c>
      <c r="D44" s="11">
        <f t="shared" si="2"/>
        <v>100.05043478260869</v>
      </c>
      <c r="E44" s="11">
        <f t="shared" si="2"/>
        <v>103.68869565217392</v>
      </c>
      <c r="F44" s="11">
        <f t="shared" si="2"/>
        <v>107.03260869565217</v>
      </c>
      <c r="G44" s="11">
        <f t="shared" si="2"/>
        <v>111.67739130434782</v>
      </c>
      <c r="H44" s="11">
        <f t="shared" si="2"/>
        <v>115.58652173913045</v>
      </c>
      <c r="I44" s="11">
        <f t="shared" si="2"/>
        <v>118.25304347826088</v>
      </c>
      <c r="J44" s="11">
        <f t="shared" si="3"/>
        <v>120.24173913043478</v>
      </c>
      <c r="K44" s="11">
        <f t="shared" si="3"/>
        <v>122.69782608695652</v>
      </c>
      <c r="L44" s="11">
        <f t="shared" si="3"/>
        <v>123.59217391304348</v>
      </c>
    </row>
    <row r="45" spans="1:12" ht="25.5">
      <c r="A45" s="4" t="s">
        <v>25</v>
      </c>
      <c r="B45" s="11">
        <f t="shared" si="2"/>
        <v>106.63113772455091</v>
      </c>
      <c r="C45" s="11">
        <f t="shared" si="2"/>
        <v>123.22335329341317</v>
      </c>
      <c r="D45" s="11">
        <f t="shared" si="2"/>
        <v>130.81976047904192</v>
      </c>
      <c r="E45" s="11">
        <f t="shared" si="2"/>
        <v>133.33173652694612</v>
      </c>
      <c r="F45" s="11">
        <f t="shared" si="2"/>
        <v>137.62994011976048</v>
      </c>
      <c r="G45" s="11">
        <f t="shared" si="2"/>
        <v>150.11497005988025</v>
      </c>
      <c r="H45" s="11">
        <f t="shared" si="2"/>
        <v>155.16047904191618</v>
      </c>
      <c r="I45" s="11">
        <f t="shared" si="2"/>
        <v>157.6502994011976</v>
      </c>
      <c r="J45" s="11">
        <f t="shared" si="3"/>
        <v>163.3059880239521</v>
      </c>
      <c r="K45" s="11">
        <f t="shared" si="3"/>
        <v>169.76047904191617</v>
      </c>
      <c r="L45" s="11">
        <f t="shared" si="3"/>
        <v>171.51676646706588</v>
      </c>
    </row>
    <row r="46" spans="1:12" ht="25.5">
      <c r="A46" s="4" t="s">
        <v>26</v>
      </c>
      <c r="B46" s="11">
        <f t="shared" si="2"/>
        <v>88.37442922374429</v>
      </c>
      <c r="C46" s="11">
        <f t="shared" si="2"/>
        <v>102.38219178082193</v>
      </c>
      <c r="D46" s="11">
        <f t="shared" si="2"/>
        <v>107.40776255707762</v>
      </c>
      <c r="E46" s="11">
        <f t="shared" si="2"/>
        <v>110.26438356164384</v>
      </c>
      <c r="F46" s="11">
        <f t="shared" si="2"/>
        <v>113.88904109589042</v>
      </c>
      <c r="G46" s="11">
        <f t="shared" si="2"/>
        <v>122.75662100456621</v>
      </c>
      <c r="H46" s="11">
        <f t="shared" si="2"/>
        <v>126.9945205479452</v>
      </c>
      <c r="I46" s="11">
        <f t="shared" si="2"/>
        <v>129.59954337899543</v>
      </c>
      <c r="J46" s="11">
        <f t="shared" si="3"/>
        <v>131.00456621004565</v>
      </c>
      <c r="K46" s="11">
        <f t="shared" si="3"/>
        <v>133.57762557077626</v>
      </c>
      <c r="L46" s="11">
        <f t="shared" si="3"/>
        <v>135.4808219178082</v>
      </c>
    </row>
    <row r="49" spans="1:12" ht="38.25">
      <c r="A49" s="12" t="s">
        <v>45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8</v>
      </c>
      <c r="J49" s="3">
        <v>2003</v>
      </c>
      <c r="K49" s="3">
        <v>2004</v>
      </c>
      <c r="L49" s="3">
        <v>2005</v>
      </c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 t="s">
        <v>46</v>
      </c>
      <c r="B51" s="14">
        <f>B37+B38</f>
        <v>122.05158327608845</v>
      </c>
      <c r="C51" s="14">
        <f aca="true" t="shared" si="4" ref="C51:I51">C37+C38</f>
        <v>125.21024472882188</v>
      </c>
      <c r="D51" s="14">
        <f t="shared" si="4"/>
        <v>124.60896223981797</v>
      </c>
      <c r="E51" s="14">
        <f t="shared" si="4"/>
        <v>129.30018928968082</v>
      </c>
      <c r="F51" s="14">
        <f t="shared" si="4"/>
        <v>133.1073073301463</v>
      </c>
      <c r="G51" s="14">
        <f t="shared" si="4"/>
        <v>141.7710560625815</v>
      </c>
      <c r="H51" s="14">
        <f t="shared" si="4"/>
        <v>147.96317188131084</v>
      </c>
      <c r="I51" s="14">
        <f t="shared" si="4"/>
        <v>152.38203661821098</v>
      </c>
      <c r="J51" s="14">
        <f>J37+J38</f>
        <v>152.81955345501956</v>
      </c>
      <c r="K51" s="14">
        <f>K37+K38</f>
        <v>158.38917515276626</v>
      </c>
      <c r="L51" s="14">
        <f>L37+L38</f>
        <v>160.61577742574786</v>
      </c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 t="s">
        <v>47</v>
      </c>
      <c r="B53" s="14">
        <f>B42+B43+B44+B45+B46</f>
        <v>700.3678553324644</v>
      </c>
      <c r="C53" s="14">
        <f aca="true" t="shared" si="5" ref="C53:I53">C42+C43+C44+C45+C46</f>
        <v>762.9495852592203</v>
      </c>
      <c r="D53" s="14">
        <f t="shared" si="5"/>
        <v>784.4325755815905</v>
      </c>
      <c r="E53" s="14">
        <f t="shared" si="5"/>
        <v>821.7530845814115</v>
      </c>
      <c r="F53" s="14">
        <f t="shared" si="5"/>
        <v>841.3871307202594</v>
      </c>
      <c r="G53" s="14">
        <f t="shared" si="5"/>
        <v>879.3964965134916</v>
      </c>
      <c r="H53" s="14">
        <f t="shared" si="5"/>
        <v>890.8838163454824</v>
      </c>
      <c r="I53" s="14">
        <f t="shared" si="5"/>
        <v>908.0128004444244</v>
      </c>
      <c r="J53" s="14">
        <f>J42+J43+J44+J45+J46</f>
        <v>1025.2396419629267</v>
      </c>
      <c r="K53" s="14">
        <f>K42+K43+K44+K45+K46</f>
        <v>1056.8371918709895</v>
      </c>
      <c r="L53" s="14">
        <f>L42+L43+L44+L45+L46</f>
        <v>1067.2270932905703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3">
      <selection activeCell="J46" sqref="J46:L48"/>
    </sheetView>
  </sheetViews>
  <sheetFormatPr defaultColWidth="11.421875" defaultRowHeight="12.75"/>
  <sheetData>
    <row r="1" ht="38.25">
      <c r="A1" s="4" t="s">
        <v>10</v>
      </c>
    </row>
    <row r="2" ht="12.75">
      <c r="A2" s="3"/>
    </row>
    <row r="3" spans="1:12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>
        <v>2003</v>
      </c>
      <c r="K3">
        <v>2004</v>
      </c>
      <c r="L3">
        <v>2005</v>
      </c>
    </row>
    <row r="6" spans="1:12" ht="12.75">
      <c r="A6" s="5" t="s">
        <v>15</v>
      </c>
      <c r="B6" s="9">
        <v>11589.7</v>
      </c>
      <c r="C6" s="9">
        <v>12423.7</v>
      </c>
      <c r="D6" s="9">
        <v>12768.9</v>
      </c>
      <c r="E6" s="9">
        <v>13516.8</v>
      </c>
      <c r="F6" s="9">
        <v>14525</v>
      </c>
      <c r="G6" s="9">
        <v>15653.2</v>
      </c>
      <c r="H6" s="9">
        <v>16715.5</v>
      </c>
      <c r="I6" s="9">
        <v>17650.3</v>
      </c>
      <c r="J6" s="20">
        <v>18639.1</v>
      </c>
      <c r="K6" s="20">
        <v>19700.3</v>
      </c>
      <c r="L6" s="20">
        <v>20932.9</v>
      </c>
    </row>
    <row r="7" spans="1:12" ht="12.75">
      <c r="A7" s="5" t="s">
        <v>18</v>
      </c>
      <c r="B7" s="9">
        <v>20214.6</v>
      </c>
      <c r="C7" s="9">
        <v>20803</v>
      </c>
      <c r="D7" s="9">
        <v>21031.2</v>
      </c>
      <c r="E7" s="9">
        <v>21919.1</v>
      </c>
      <c r="F7" s="9">
        <v>22647.6</v>
      </c>
      <c r="G7" s="9">
        <v>23740.3</v>
      </c>
      <c r="H7" s="9">
        <v>24495.6</v>
      </c>
      <c r="I7" s="9">
        <v>25167.4</v>
      </c>
      <c r="J7" s="20">
        <v>25705.5</v>
      </c>
      <c r="K7" s="20">
        <v>26586.5</v>
      </c>
      <c r="L7" s="20">
        <v>27347.5</v>
      </c>
    </row>
    <row r="10" spans="1:12" ht="25.5">
      <c r="A10" s="4" t="s">
        <v>20</v>
      </c>
      <c r="B10" s="10">
        <v>17801.9</v>
      </c>
      <c r="C10" s="10">
        <v>18172.6</v>
      </c>
      <c r="D10" s="10">
        <v>18564</v>
      </c>
      <c r="E10" s="10">
        <v>19148.2</v>
      </c>
      <c r="F10" s="10">
        <v>19842.2</v>
      </c>
      <c r="G10" s="10">
        <v>20749.6</v>
      </c>
      <c r="H10" s="10">
        <v>21987.8</v>
      </c>
      <c r="I10" s="10">
        <v>22591.1</v>
      </c>
      <c r="J10" s="15">
        <v>23183.1</v>
      </c>
      <c r="K10" s="15">
        <v>23730.8</v>
      </c>
      <c r="L10" s="15">
        <v>24575.9</v>
      </c>
    </row>
    <row r="11" spans="1:12" ht="38.25">
      <c r="A11" s="4" t="s">
        <v>21</v>
      </c>
      <c r="B11" s="10">
        <v>15547.6</v>
      </c>
      <c r="C11" s="10">
        <v>15949.4</v>
      </c>
      <c r="D11" s="10">
        <v>16212.8</v>
      </c>
      <c r="E11" s="10">
        <v>16834.9</v>
      </c>
      <c r="F11" s="10">
        <v>17597.6</v>
      </c>
      <c r="G11" s="10">
        <v>18299.5</v>
      </c>
      <c r="H11" s="10">
        <v>19030.7</v>
      </c>
      <c r="I11" s="10">
        <v>19483.1</v>
      </c>
      <c r="J11" s="15">
        <v>20084.5</v>
      </c>
      <c r="K11" s="15">
        <v>20943.5</v>
      </c>
      <c r="L11" s="15">
        <v>21637.2</v>
      </c>
    </row>
    <row r="12" spans="1:12" ht="25.5">
      <c r="A12" s="4" t="s">
        <v>16</v>
      </c>
      <c r="B12" s="10">
        <v>12481</v>
      </c>
      <c r="C12" s="10">
        <v>13422.9</v>
      </c>
      <c r="D12" s="10">
        <v>13801.7</v>
      </c>
      <c r="E12" s="10">
        <v>14323.5</v>
      </c>
      <c r="F12" s="10">
        <v>15142.3</v>
      </c>
      <c r="G12" s="10">
        <v>16365.4</v>
      </c>
      <c r="H12" s="10">
        <v>17468.7</v>
      </c>
      <c r="I12" s="10">
        <v>18765.1</v>
      </c>
      <c r="J12" s="15">
        <v>19883.8</v>
      </c>
      <c r="K12" s="15">
        <v>20979.8</v>
      </c>
      <c r="L12" s="15">
        <v>22262.3</v>
      </c>
    </row>
    <row r="13" spans="1:12" ht="38.25">
      <c r="A13" s="4" t="s">
        <v>17</v>
      </c>
      <c r="B13" s="10">
        <v>11042.3</v>
      </c>
      <c r="C13" s="10">
        <v>11828.2</v>
      </c>
      <c r="D13" s="10">
        <v>12289</v>
      </c>
      <c r="E13" s="10">
        <v>13080.4</v>
      </c>
      <c r="F13" s="10">
        <v>14012.4</v>
      </c>
      <c r="G13" s="10">
        <v>15101.8</v>
      </c>
      <c r="H13" s="10">
        <v>16154.8</v>
      </c>
      <c r="I13" s="10">
        <v>16890.7</v>
      </c>
      <c r="J13" s="15">
        <v>17570.7</v>
      </c>
      <c r="K13" s="15">
        <v>18361.5</v>
      </c>
      <c r="L13" s="15">
        <v>19272.5</v>
      </c>
    </row>
    <row r="17" ht="12.75">
      <c r="A17" t="s">
        <v>48</v>
      </c>
    </row>
    <row r="19" spans="1:2" ht="12.75">
      <c r="A19" s="5" t="s">
        <v>49</v>
      </c>
      <c r="B19">
        <v>623</v>
      </c>
    </row>
    <row r="20" spans="1:2" ht="12.75">
      <c r="A20" s="5" t="s">
        <v>50</v>
      </c>
      <c r="B20">
        <v>1038</v>
      </c>
    </row>
    <row r="23" spans="1:2" ht="12.75">
      <c r="A23" s="4" t="s">
        <v>51</v>
      </c>
      <c r="B23">
        <v>329</v>
      </c>
    </row>
    <row r="24" spans="1:2" ht="12.75">
      <c r="A24" s="4" t="s">
        <v>52</v>
      </c>
      <c r="B24">
        <v>343</v>
      </c>
    </row>
    <row r="25" spans="1:2" ht="12.75">
      <c r="A25" s="4" t="s">
        <v>53</v>
      </c>
      <c r="B25">
        <v>311</v>
      </c>
    </row>
    <row r="26" spans="1:2" ht="12.75">
      <c r="A26" s="4" t="s">
        <v>54</v>
      </c>
      <c r="B26">
        <v>351</v>
      </c>
    </row>
    <row r="30" s="3" customFormat="1" ht="21.75" customHeight="1">
      <c r="A30" s="3" t="s">
        <v>55</v>
      </c>
    </row>
    <row r="32" spans="1:12" ht="12.75">
      <c r="A32" s="5" t="s">
        <v>15</v>
      </c>
      <c r="B32">
        <f>B6/B19</f>
        <v>18.603049759229535</v>
      </c>
      <c r="C32">
        <f>C6/$B19</f>
        <v>19.941733547351525</v>
      </c>
      <c r="D32">
        <f aca="true" t="shared" si="0" ref="D32:I32">D6/$B19</f>
        <v>20.495826645264845</v>
      </c>
      <c r="E32">
        <f t="shared" si="0"/>
        <v>21.696308186195825</v>
      </c>
      <c r="F32">
        <f t="shared" si="0"/>
        <v>23.314606741573034</v>
      </c>
      <c r="G32">
        <f t="shared" si="0"/>
        <v>25.125521669341897</v>
      </c>
      <c r="H32">
        <f t="shared" si="0"/>
        <v>26.830658105939005</v>
      </c>
      <c r="I32">
        <f t="shared" si="0"/>
        <v>28.331139646869982</v>
      </c>
      <c r="J32">
        <f aca="true" t="shared" si="1" ref="J32:L33">J6/$B19</f>
        <v>29.918298555377206</v>
      </c>
      <c r="K32">
        <f t="shared" si="1"/>
        <v>31.62166934189406</v>
      </c>
      <c r="L32">
        <f t="shared" si="1"/>
        <v>33.600160513643665</v>
      </c>
    </row>
    <row r="33" spans="1:12" ht="12.75">
      <c r="A33" s="5" t="s">
        <v>18</v>
      </c>
      <c r="B33">
        <f aca="true" t="shared" si="2" ref="B33:I39">B7/$B20</f>
        <v>19.47456647398844</v>
      </c>
      <c r="C33">
        <f t="shared" si="2"/>
        <v>20.041425818882466</v>
      </c>
      <c r="D33">
        <f t="shared" si="2"/>
        <v>20.261271676300577</v>
      </c>
      <c r="E33">
        <f t="shared" si="2"/>
        <v>21.116666666666664</v>
      </c>
      <c r="F33">
        <f t="shared" si="2"/>
        <v>21.818497109826588</v>
      </c>
      <c r="G33">
        <f t="shared" si="2"/>
        <v>22.871194605009634</v>
      </c>
      <c r="H33">
        <f t="shared" si="2"/>
        <v>23.598843930635837</v>
      </c>
      <c r="I33">
        <f t="shared" si="2"/>
        <v>24.246050096339115</v>
      </c>
      <c r="J33">
        <f t="shared" si="1"/>
        <v>24.764450867052023</v>
      </c>
      <c r="K33">
        <f t="shared" si="1"/>
        <v>25.613198458574182</v>
      </c>
      <c r="L33">
        <f t="shared" si="1"/>
        <v>26.346339113680155</v>
      </c>
    </row>
    <row r="36" spans="1:12" ht="25.5">
      <c r="A36" s="4" t="s">
        <v>20</v>
      </c>
      <c r="B36">
        <f t="shared" si="2"/>
        <v>54.10911854103344</v>
      </c>
      <c r="C36">
        <f t="shared" si="2"/>
        <v>55.23586626139817</v>
      </c>
      <c r="D36">
        <f t="shared" si="2"/>
        <v>56.42553191489362</v>
      </c>
      <c r="E36">
        <f t="shared" si="2"/>
        <v>58.20121580547113</v>
      </c>
      <c r="F36">
        <f t="shared" si="2"/>
        <v>60.310638297872345</v>
      </c>
      <c r="G36">
        <f t="shared" si="2"/>
        <v>63.06869300911853</v>
      </c>
      <c r="H36">
        <f t="shared" si="2"/>
        <v>66.8322188449848</v>
      </c>
      <c r="I36">
        <f t="shared" si="2"/>
        <v>68.6659574468085</v>
      </c>
      <c r="J36">
        <f aca="true" t="shared" si="3" ref="J36:L39">J10/$B23</f>
        <v>70.46534954407295</v>
      </c>
      <c r="K36">
        <f t="shared" si="3"/>
        <v>72.13009118541034</v>
      </c>
      <c r="L36">
        <f t="shared" si="3"/>
        <v>74.69878419452888</v>
      </c>
    </row>
    <row r="37" spans="1:12" ht="38.25">
      <c r="A37" s="4" t="s">
        <v>21</v>
      </c>
      <c r="B37">
        <f t="shared" si="2"/>
        <v>45.328279883381924</v>
      </c>
      <c r="C37">
        <f t="shared" si="2"/>
        <v>46.499708454810495</v>
      </c>
      <c r="D37">
        <f t="shared" si="2"/>
        <v>47.267638483965015</v>
      </c>
      <c r="E37">
        <f t="shared" si="2"/>
        <v>49.08134110787172</v>
      </c>
      <c r="F37">
        <f t="shared" si="2"/>
        <v>51.304956268221574</v>
      </c>
      <c r="G37">
        <f t="shared" si="2"/>
        <v>53.35131195335277</v>
      </c>
      <c r="H37">
        <f t="shared" si="2"/>
        <v>55.48309037900875</v>
      </c>
      <c r="I37">
        <f t="shared" si="2"/>
        <v>56.802040816326524</v>
      </c>
      <c r="J37">
        <f t="shared" si="3"/>
        <v>58.55539358600583</v>
      </c>
      <c r="K37">
        <f t="shared" si="3"/>
        <v>61.059766763848394</v>
      </c>
      <c r="L37">
        <f t="shared" si="3"/>
        <v>63.08221574344024</v>
      </c>
    </row>
    <row r="38" spans="1:12" ht="25.5">
      <c r="A38" s="4" t="s">
        <v>16</v>
      </c>
      <c r="B38">
        <f t="shared" si="2"/>
        <v>40.131832797427656</v>
      </c>
      <c r="C38">
        <f t="shared" si="2"/>
        <v>43.1604501607717</v>
      </c>
      <c r="D38">
        <f t="shared" si="2"/>
        <v>44.378456591639875</v>
      </c>
      <c r="E38">
        <f t="shared" si="2"/>
        <v>46.056270096463024</v>
      </c>
      <c r="F38">
        <f t="shared" si="2"/>
        <v>48.68906752411576</v>
      </c>
      <c r="G38">
        <f t="shared" si="2"/>
        <v>52.62186495176849</v>
      </c>
      <c r="H38">
        <f t="shared" si="2"/>
        <v>56.16945337620579</v>
      </c>
      <c r="I38">
        <f t="shared" si="2"/>
        <v>60.33794212218649</v>
      </c>
      <c r="J38">
        <f t="shared" si="3"/>
        <v>63.93504823151125</v>
      </c>
      <c r="K38">
        <f t="shared" si="3"/>
        <v>67.45916398713827</v>
      </c>
      <c r="L38">
        <f t="shared" si="3"/>
        <v>71.58295819935691</v>
      </c>
    </row>
    <row r="39" spans="1:12" ht="38.25">
      <c r="A39" s="4" t="s">
        <v>17</v>
      </c>
      <c r="B39">
        <f t="shared" si="2"/>
        <v>31.45954415954416</v>
      </c>
      <c r="C39">
        <f t="shared" si="2"/>
        <v>33.6985754985755</v>
      </c>
      <c r="D39">
        <f t="shared" si="2"/>
        <v>35.01139601139601</v>
      </c>
      <c r="E39">
        <f t="shared" si="2"/>
        <v>37.266096866096866</v>
      </c>
      <c r="F39">
        <f t="shared" si="2"/>
        <v>39.92136752136752</v>
      </c>
      <c r="G39">
        <f t="shared" si="2"/>
        <v>43.02507122507122</v>
      </c>
      <c r="H39">
        <f t="shared" si="2"/>
        <v>46.02507122507122</v>
      </c>
      <c r="I39">
        <f t="shared" si="2"/>
        <v>48.12165242165242</v>
      </c>
      <c r="J39">
        <f t="shared" si="3"/>
        <v>50.05897435897436</v>
      </c>
      <c r="K39">
        <f t="shared" si="3"/>
        <v>52.31196581196581</v>
      </c>
      <c r="L39">
        <f t="shared" si="3"/>
        <v>54.907407407407405</v>
      </c>
    </row>
    <row r="44" spans="1:12" ht="38.25">
      <c r="A44" s="12" t="s">
        <v>69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2" t="s">
        <v>8</v>
      </c>
      <c r="J44" s="3">
        <v>2003</v>
      </c>
      <c r="K44" s="3">
        <v>2004</v>
      </c>
      <c r="L44" s="3">
        <v>2005</v>
      </c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 t="s">
        <v>46</v>
      </c>
      <c r="B46" s="14">
        <f>B32+B33</f>
        <v>38.077616233217974</v>
      </c>
      <c r="C46" s="14">
        <f aca="true" t="shared" si="4" ref="C46:I46">C32+C33</f>
        <v>39.98315936623399</v>
      </c>
      <c r="D46" s="14">
        <f t="shared" si="4"/>
        <v>40.75709832156542</v>
      </c>
      <c r="E46" s="14">
        <f t="shared" si="4"/>
        <v>42.81297485286249</v>
      </c>
      <c r="F46" s="14">
        <f t="shared" si="4"/>
        <v>45.133103851399625</v>
      </c>
      <c r="G46" s="14">
        <f t="shared" si="4"/>
        <v>47.99671627435153</v>
      </c>
      <c r="H46" s="14">
        <f t="shared" si="4"/>
        <v>50.429502036574846</v>
      </c>
      <c r="I46" s="14">
        <f t="shared" si="4"/>
        <v>52.5771897432091</v>
      </c>
      <c r="J46" s="14">
        <f>J32+J33</f>
        <v>54.682749422429225</v>
      </c>
      <c r="K46" s="14">
        <f>K32+K33</f>
        <v>57.23486780046824</v>
      </c>
      <c r="L46" s="14">
        <f>L32+L33</f>
        <v>59.94649962732382</v>
      </c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 t="s">
        <v>47</v>
      </c>
      <c r="B48" s="14">
        <f>B36+B37+B38+B39</f>
        <v>171.02877538138716</v>
      </c>
      <c r="C48" s="14">
        <f aca="true" t="shared" si="5" ref="C48:I48">C36+C37+C38+C39</f>
        <v>178.5946003755559</v>
      </c>
      <c r="D48" s="14">
        <f t="shared" si="5"/>
        <v>183.0830230018945</v>
      </c>
      <c r="E48" s="14">
        <f t="shared" si="5"/>
        <v>190.60492387590273</v>
      </c>
      <c r="F48" s="14">
        <f t="shared" si="5"/>
        <v>200.2260296115772</v>
      </c>
      <c r="G48" s="14">
        <f t="shared" si="5"/>
        <v>212.066941139311</v>
      </c>
      <c r="H48" s="14">
        <f t="shared" si="5"/>
        <v>224.50983382527056</v>
      </c>
      <c r="I48" s="14">
        <f t="shared" si="5"/>
        <v>233.92759280697393</v>
      </c>
      <c r="J48" s="14">
        <f>J36+J37+J38+J39</f>
        <v>243.01476572056438</v>
      </c>
      <c r="K48" s="14">
        <f>K36+K37+K38+K39</f>
        <v>252.9609877483628</v>
      </c>
      <c r="L48" s="14">
        <f>L36+L37+L38+L39</f>
        <v>264.27136554473344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58">
      <selection activeCell="J67" sqref="J67:L69"/>
    </sheetView>
  </sheetViews>
  <sheetFormatPr defaultColWidth="11.421875" defaultRowHeight="12.75"/>
  <cols>
    <col min="1" max="1" width="22.421875" style="0" customWidth="1"/>
  </cols>
  <sheetData>
    <row r="1" ht="25.5">
      <c r="A1" s="4" t="s">
        <v>10</v>
      </c>
    </row>
    <row r="2" ht="12.75">
      <c r="A2" s="3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>
        <v>2003</v>
      </c>
      <c r="K3" s="3">
        <v>2004</v>
      </c>
      <c r="L3" s="3">
        <v>2005</v>
      </c>
      <c r="M3" s="3">
        <v>2006</v>
      </c>
    </row>
    <row r="5" spans="1:12" ht="25.5">
      <c r="A5" s="5" t="s">
        <v>11</v>
      </c>
      <c r="B5" s="9">
        <v>23627.2</v>
      </c>
      <c r="C5" s="9">
        <v>23464.6</v>
      </c>
      <c r="D5" s="9">
        <v>23244.4</v>
      </c>
      <c r="E5" s="9">
        <v>23797.8</v>
      </c>
      <c r="F5" s="9">
        <v>24510.6</v>
      </c>
      <c r="G5" s="9">
        <v>25094.9</v>
      </c>
      <c r="H5" s="9">
        <v>25663.8</v>
      </c>
      <c r="I5" s="9">
        <v>25983.6</v>
      </c>
      <c r="J5" s="20">
        <v>26221.5</v>
      </c>
      <c r="K5" s="20">
        <v>26802.1</v>
      </c>
      <c r="L5" s="20">
        <v>27219.2</v>
      </c>
    </row>
    <row r="6" spans="1:12" ht="41.25" customHeight="1">
      <c r="A6" s="5" t="s">
        <v>18</v>
      </c>
      <c r="B6" s="9">
        <v>20214.6</v>
      </c>
      <c r="C6" s="9">
        <v>20803</v>
      </c>
      <c r="D6" s="9">
        <v>21031.2</v>
      </c>
      <c r="E6" s="9">
        <v>21919.1</v>
      </c>
      <c r="F6" s="9">
        <v>22647.6</v>
      </c>
      <c r="G6" s="9">
        <v>23740.3</v>
      </c>
      <c r="H6" s="9">
        <v>24495.6</v>
      </c>
      <c r="I6" s="9">
        <v>25167.4</v>
      </c>
      <c r="J6" s="20">
        <v>25705.5</v>
      </c>
      <c r="K6" s="20">
        <v>26586.5</v>
      </c>
      <c r="L6" s="20">
        <v>27347.5</v>
      </c>
    </row>
    <row r="7" spans="1:12" ht="21" customHeight="1">
      <c r="A7" s="7" t="s">
        <v>35</v>
      </c>
      <c r="B7" s="6">
        <v>34039.354838709674</v>
      </c>
      <c r="C7" s="6">
        <v>33765.6050955414</v>
      </c>
      <c r="D7" s="6">
        <v>32915.85365853659</v>
      </c>
      <c r="E7" s="6">
        <v>34211.11111111111</v>
      </c>
      <c r="F7" s="6">
        <v>35136.875</v>
      </c>
      <c r="G7" s="6">
        <v>37529.48717948718</v>
      </c>
      <c r="H7" s="6">
        <v>39117.88079470199</v>
      </c>
      <c r="I7" s="6">
        <v>40230.61224489796</v>
      </c>
      <c r="J7" s="17">
        <v>40070.463461538464</v>
      </c>
      <c r="K7" s="6">
        <v>41605.63056818182</v>
      </c>
      <c r="L7" s="6">
        <v>42164.74623435577</v>
      </c>
    </row>
    <row r="8" spans="11:12" ht="12.75">
      <c r="K8" s="8"/>
      <c r="L8" s="8"/>
    </row>
    <row r="9" spans="11:12" ht="12.75">
      <c r="K9" s="8"/>
      <c r="L9" s="8"/>
    </row>
    <row r="10" spans="1:12" ht="12.75">
      <c r="A10" s="3" t="s">
        <v>27</v>
      </c>
      <c r="B10" s="8">
        <v>36292.90322580645</v>
      </c>
      <c r="C10" s="8">
        <v>36826.11464968153</v>
      </c>
      <c r="D10" s="8">
        <v>40695.12195121952</v>
      </c>
      <c r="E10" s="8">
        <v>50873.456790123455</v>
      </c>
      <c r="F10" s="8">
        <v>51752.5</v>
      </c>
      <c r="G10" s="8">
        <v>51925.64102564102</v>
      </c>
      <c r="H10" s="8">
        <v>44519.867549668874</v>
      </c>
      <c r="I10" s="8">
        <v>47756.462585034016</v>
      </c>
      <c r="J10" s="16">
        <v>63726.92307692308</v>
      </c>
      <c r="K10" s="8">
        <v>69864.93506493507</v>
      </c>
      <c r="L10" s="8">
        <v>73832.05128205128</v>
      </c>
    </row>
    <row r="11" spans="1:12" ht="12.75">
      <c r="A11" s="3" t="s">
        <v>28</v>
      </c>
      <c r="B11" s="8">
        <v>29262.580645161288</v>
      </c>
      <c r="C11" s="8">
        <v>28926.751592356686</v>
      </c>
      <c r="D11" s="8">
        <v>30083.536585365855</v>
      </c>
      <c r="E11" s="8">
        <v>30697.530864197528</v>
      </c>
      <c r="F11" s="8">
        <v>30909.375</v>
      </c>
      <c r="G11" s="8">
        <v>27394.23076923077</v>
      </c>
      <c r="H11" s="8">
        <v>34620.529801324505</v>
      </c>
      <c r="I11" s="8">
        <v>34817.00680272109</v>
      </c>
      <c r="J11" s="16">
        <v>33023.717948717946</v>
      </c>
      <c r="K11" s="8">
        <v>33712.33766233766</v>
      </c>
      <c r="L11" s="8">
        <v>34296.153846153844</v>
      </c>
    </row>
    <row r="12" spans="1:12" ht="12.75">
      <c r="A12" s="3" t="s">
        <v>29</v>
      </c>
      <c r="B12" s="8">
        <v>27670.967741935485</v>
      </c>
      <c r="C12" s="8">
        <v>27501.273885350318</v>
      </c>
      <c r="D12" s="8">
        <v>26470.121951219513</v>
      </c>
      <c r="E12" s="8">
        <v>28181.481481481478</v>
      </c>
      <c r="F12" s="8">
        <v>28793.75</v>
      </c>
      <c r="G12" s="8">
        <v>31482.05128205128</v>
      </c>
      <c r="H12" s="8">
        <v>33051.65562913907</v>
      </c>
      <c r="I12" s="8">
        <v>32921.768707482996</v>
      </c>
      <c r="J12" s="16">
        <v>30788.46153846154</v>
      </c>
      <c r="K12" s="8">
        <v>31268.181818181816</v>
      </c>
      <c r="L12" s="8">
        <v>31544.23076923077</v>
      </c>
    </row>
    <row r="13" spans="1:12" ht="12.75">
      <c r="A13" s="3" t="s">
        <v>30</v>
      </c>
      <c r="B13" s="8">
        <v>34096.77419354839</v>
      </c>
      <c r="C13" s="8">
        <v>34116.56050955414</v>
      </c>
      <c r="D13" s="8">
        <v>34489.0243902439</v>
      </c>
      <c r="E13" s="8">
        <v>37852.469135802465</v>
      </c>
      <c r="F13" s="8">
        <v>38666.875</v>
      </c>
      <c r="G13" s="8">
        <v>41317.94871794872</v>
      </c>
      <c r="H13" s="8">
        <v>40168.2119205298</v>
      </c>
      <c r="I13" s="8">
        <v>41480.272108843536</v>
      </c>
      <c r="J13" s="16">
        <v>42183.97435897436</v>
      </c>
      <c r="K13" s="8">
        <v>43750</v>
      </c>
      <c r="L13" s="8">
        <v>44105.1282051282</v>
      </c>
    </row>
    <row r="14" spans="1:12" ht="12.75">
      <c r="A14" s="3" t="s">
        <v>31</v>
      </c>
      <c r="B14" s="8">
        <v>27681.290322580644</v>
      </c>
      <c r="C14" s="8">
        <v>27728.025477707004</v>
      </c>
      <c r="D14" s="8">
        <v>28240.853658536587</v>
      </c>
      <c r="E14" s="8">
        <v>30441.358024691355</v>
      </c>
      <c r="F14" s="8">
        <v>30394.375</v>
      </c>
      <c r="G14" s="8">
        <v>32739.74358974359</v>
      </c>
      <c r="H14" s="8">
        <v>36046.35761589404</v>
      </c>
      <c r="I14" s="8">
        <v>34436.73469387755</v>
      </c>
      <c r="J14" s="16">
        <v>33517.30769230769</v>
      </c>
      <c r="K14" s="8">
        <v>35010.38961038961</v>
      </c>
      <c r="L14" s="8">
        <v>35337.179487179485</v>
      </c>
    </row>
    <row r="15" spans="1:12" ht="12.75">
      <c r="A15" s="3" t="s">
        <v>32</v>
      </c>
      <c r="B15" s="8">
        <v>23637.41935483871</v>
      </c>
      <c r="C15" s="8">
        <v>23573.88535031847</v>
      </c>
      <c r="D15" s="8">
        <v>23386.58536585366</v>
      </c>
      <c r="E15" s="8">
        <v>25257.407407407405</v>
      </c>
      <c r="F15" s="8">
        <v>25751.25</v>
      </c>
      <c r="G15" s="8">
        <v>27894.871794871793</v>
      </c>
      <c r="H15" s="8">
        <v>29277.48344370861</v>
      </c>
      <c r="I15" s="8">
        <v>29465.986394557825</v>
      </c>
      <c r="J15" s="16">
        <v>27914.74358974359</v>
      </c>
      <c r="K15" s="8">
        <v>28720.77922077922</v>
      </c>
      <c r="L15" s="8">
        <v>28793.589743589742</v>
      </c>
    </row>
    <row r="16" spans="1:12" ht="12.75">
      <c r="A16" s="3" t="s">
        <v>33</v>
      </c>
      <c r="B16" s="8">
        <v>24492.90322580645</v>
      </c>
      <c r="C16" s="8">
        <v>23867.51592356688</v>
      </c>
      <c r="D16" s="8">
        <v>23204.26829268293</v>
      </c>
      <c r="E16" s="8">
        <v>25170.987654320987</v>
      </c>
      <c r="F16" s="8">
        <v>25805.625</v>
      </c>
      <c r="G16" s="8">
        <v>28273.71794871795</v>
      </c>
      <c r="H16" s="8">
        <v>29611.920529801326</v>
      </c>
      <c r="I16" s="8">
        <v>29659.863945578232</v>
      </c>
      <c r="J16" s="16">
        <v>27664.102564102563</v>
      </c>
      <c r="K16" s="8">
        <v>28638.31168831169</v>
      </c>
      <c r="L16" s="8">
        <v>28760.25641025641</v>
      </c>
    </row>
    <row r="17" spans="1:12" ht="12.75">
      <c r="A17" s="4" t="s">
        <v>19</v>
      </c>
      <c r="B17" s="10">
        <v>21211.8</v>
      </c>
      <c r="C17" s="10">
        <v>21783.7</v>
      </c>
      <c r="D17" s="10">
        <v>21586</v>
      </c>
      <c r="E17" s="10">
        <v>22492.2</v>
      </c>
      <c r="F17" s="10">
        <v>23216.9</v>
      </c>
      <c r="G17" s="10">
        <v>23591.4</v>
      </c>
      <c r="H17" s="10">
        <v>24045.8</v>
      </c>
      <c r="I17" s="10">
        <v>24451</v>
      </c>
      <c r="J17" s="15">
        <v>24553.7</v>
      </c>
      <c r="K17" s="18">
        <v>25386.1</v>
      </c>
      <c r="L17" s="18">
        <v>25757.7</v>
      </c>
    </row>
    <row r="18" spans="1:12" ht="12.75">
      <c r="A18" s="4" t="s">
        <v>12</v>
      </c>
      <c r="B18" s="10">
        <v>26638.1</v>
      </c>
      <c r="C18" s="10">
        <v>26534.8</v>
      </c>
      <c r="D18" s="10">
        <v>26354.1</v>
      </c>
      <c r="E18" s="10">
        <v>27359.9</v>
      </c>
      <c r="F18" s="10">
        <v>28401.3</v>
      </c>
      <c r="G18" s="10">
        <v>29486.9</v>
      </c>
      <c r="H18" s="10">
        <v>30096.7</v>
      </c>
      <c r="I18" s="10">
        <v>30741.1</v>
      </c>
      <c r="J18" s="15">
        <v>30798.1</v>
      </c>
      <c r="K18" s="18">
        <v>31685.1</v>
      </c>
      <c r="L18" s="18">
        <v>32041.4</v>
      </c>
    </row>
    <row r="19" spans="1:12" ht="12.75">
      <c r="A19" s="4" t="s">
        <v>13</v>
      </c>
      <c r="B19" s="10">
        <v>28333.7</v>
      </c>
      <c r="C19" s="10">
        <v>28403.7</v>
      </c>
      <c r="D19" s="10">
        <v>27997.1</v>
      </c>
      <c r="E19" s="10">
        <v>28379.4</v>
      </c>
      <c r="F19" s="10">
        <v>29723.3</v>
      </c>
      <c r="G19" s="10">
        <v>30222.9</v>
      </c>
      <c r="H19" s="10">
        <v>31135</v>
      </c>
      <c r="I19" s="10">
        <v>31173.3</v>
      </c>
      <c r="J19" s="15">
        <v>31974.5</v>
      </c>
      <c r="K19" s="18">
        <v>32618.7</v>
      </c>
      <c r="L19" s="18">
        <v>32962.8</v>
      </c>
    </row>
    <row r="20" spans="1:12" ht="12.75">
      <c r="A20" s="4" t="s">
        <v>14</v>
      </c>
      <c r="B20" s="10">
        <v>21854.3</v>
      </c>
      <c r="C20" s="10">
        <v>21411.8</v>
      </c>
      <c r="D20" s="10">
        <v>21184.9</v>
      </c>
      <c r="E20" s="10">
        <v>21421.3</v>
      </c>
      <c r="F20" s="10">
        <v>22114.5</v>
      </c>
      <c r="G20" s="10">
        <v>22587.2</v>
      </c>
      <c r="H20" s="10">
        <v>22516.5</v>
      </c>
      <c r="I20" s="10">
        <v>22972.6</v>
      </c>
      <c r="J20" s="15">
        <v>23102.4</v>
      </c>
      <c r="K20" s="18">
        <v>23816</v>
      </c>
      <c r="L20" s="18">
        <v>24126.1</v>
      </c>
    </row>
    <row r="23" ht="25.5">
      <c r="A23" s="4" t="s">
        <v>56</v>
      </c>
    </row>
    <row r="25" spans="1:2" ht="12.75">
      <c r="A25" s="5" t="s">
        <v>66</v>
      </c>
      <c r="B25">
        <v>639</v>
      </c>
    </row>
    <row r="26" spans="1:2" ht="12.75">
      <c r="A26" s="5" t="s">
        <v>50</v>
      </c>
      <c r="B26">
        <v>624</v>
      </c>
    </row>
    <row r="27" spans="1:2" ht="12.75">
      <c r="A27" s="7" t="s">
        <v>67</v>
      </c>
      <c r="B27">
        <v>432</v>
      </c>
    </row>
    <row r="30" spans="1:2" ht="12.75">
      <c r="A30" s="3" t="s">
        <v>57</v>
      </c>
      <c r="B30">
        <v>264</v>
      </c>
    </row>
    <row r="31" spans="1:2" ht="12.75">
      <c r="A31" s="3" t="s">
        <v>58</v>
      </c>
      <c r="B31">
        <v>230</v>
      </c>
    </row>
    <row r="32" spans="1:2" ht="12.75">
      <c r="A32" s="3" t="s">
        <v>59</v>
      </c>
      <c r="B32">
        <v>261</v>
      </c>
    </row>
    <row r="33" spans="1:2" ht="12.75">
      <c r="A33" s="3" t="s">
        <v>30</v>
      </c>
      <c r="B33">
        <v>219</v>
      </c>
    </row>
    <row r="34" spans="1:2" ht="12.75">
      <c r="A34" s="3" t="s">
        <v>31</v>
      </c>
      <c r="B34">
        <v>170</v>
      </c>
    </row>
    <row r="35" spans="1:2" ht="12.75">
      <c r="A35" s="3" t="s">
        <v>60</v>
      </c>
      <c r="B35">
        <v>201</v>
      </c>
    </row>
    <row r="36" spans="1:2" ht="12.75">
      <c r="A36" s="3" t="s">
        <v>61</v>
      </c>
      <c r="B36">
        <v>249</v>
      </c>
    </row>
    <row r="37" spans="1:2" ht="12.75">
      <c r="A37" s="4" t="s">
        <v>62</v>
      </c>
      <c r="B37">
        <v>158</v>
      </c>
    </row>
    <row r="38" spans="1:2" ht="12.75">
      <c r="A38" s="4" t="s">
        <v>63</v>
      </c>
      <c r="B38">
        <v>235</v>
      </c>
    </row>
    <row r="39" spans="1:2" ht="12.75">
      <c r="A39" s="4" t="s">
        <v>64</v>
      </c>
      <c r="B39">
        <v>220</v>
      </c>
    </row>
    <row r="40" spans="1:2" ht="12.75">
      <c r="A40" s="4" t="s">
        <v>65</v>
      </c>
      <c r="B40">
        <v>217</v>
      </c>
    </row>
    <row r="44" ht="12.75">
      <c r="A44" s="3" t="s">
        <v>44</v>
      </c>
    </row>
    <row r="46" spans="1:12" ht="25.5">
      <c r="A46" s="5" t="s">
        <v>11</v>
      </c>
      <c r="B46">
        <f>B5/$B25</f>
        <v>36.975273865414714</v>
      </c>
      <c r="C46">
        <f aca="true" t="shared" si="0" ref="C46:I46">C5/$B25</f>
        <v>36.720813771517996</v>
      </c>
      <c r="D46">
        <f t="shared" si="0"/>
        <v>36.37621283255086</v>
      </c>
      <c r="E46">
        <f t="shared" si="0"/>
        <v>37.24225352112676</v>
      </c>
      <c r="F46">
        <f t="shared" si="0"/>
        <v>38.35774647887324</v>
      </c>
      <c r="G46">
        <f t="shared" si="0"/>
        <v>39.272143974960876</v>
      </c>
      <c r="H46">
        <f t="shared" si="0"/>
        <v>40.16244131455399</v>
      </c>
      <c r="I46" s="19">
        <f t="shared" si="0"/>
        <v>40.66291079812206</v>
      </c>
      <c r="J46" s="19">
        <f aca="true" t="shared" si="1" ref="J46:L48">J5/$B25</f>
        <v>41.03521126760563</v>
      </c>
      <c r="K46" s="19">
        <f t="shared" si="1"/>
        <v>41.943818466353676</v>
      </c>
      <c r="L46" s="19">
        <f t="shared" si="1"/>
        <v>42.59655712050078</v>
      </c>
    </row>
    <row r="47" spans="1:12" ht="12.75">
      <c r="A47" s="5" t="s">
        <v>18</v>
      </c>
      <c r="B47">
        <f aca="true" t="shared" si="2" ref="B47:I61">B6/$B26</f>
        <v>32.395192307692305</v>
      </c>
      <c r="C47">
        <f t="shared" si="2"/>
        <v>33.33814102564103</v>
      </c>
      <c r="D47">
        <f t="shared" si="2"/>
        <v>33.70384615384616</v>
      </c>
      <c r="E47">
        <f t="shared" si="2"/>
        <v>35.126762820512816</v>
      </c>
      <c r="F47">
        <f t="shared" si="2"/>
        <v>36.294230769230765</v>
      </c>
      <c r="G47">
        <f t="shared" si="2"/>
        <v>38.045352564102565</v>
      </c>
      <c r="H47">
        <f t="shared" si="2"/>
        <v>39.255769230769225</v>
      </c>
      <c r="I47" s="19">
        <f t="shared" si="2"/>
        <v>40.3323717948718</v>
      </c>
      <c r="J47" s="19">
        <f t="shared" si="1"/>
        <v>41.19471153846154</v>
      </c>
      <c r="K47" s="19">
        <f t="shared" si="1"/>
        <v>42.60657051282051</v>
      </c>
      <c r="L47" s="19">
        <f t="shared" si="1"/>
        <v>43.826121794871796</v>
      </c>
    </row>
    <row r="48" spans="1:12" ht="12.75">
      <c r="A48" s="7" t="s">
        <v>35</v>
      </c>
      <c r="B48">
        <f t="shared" si="2"/>
        <v>78.79480286738351</v>
      </c>
      <c r="C48">
        <f t="shared" si="2"/>
        <v>78.16112290634584</v>
      </c>
      <c r="D48">
        <f t="shared" si="2"/>
        <v>76.19410569105692</v>
      </c>
      <c r="E48">
        <f t="shared" si="2"/>
        <v>79.19238683127571</v>
      </c>
      <c r="F48">
        <f t="shared" si="2"/>
        <v>81.33535879629629</v>
      </c>
      <c r="G48">
        <f t="shared" si="2"/>
        <v>86.87381291547958</v>
      </c>
      <c r="H48">
        <f t="shared" si="2"/>
        <v>90.55064998773608</v>
      </c>
      <c r="I48" s="19">
        <f t="shared" si="2"/>
        <v>93.12641723356009</v>
      </c>
      <c r="J48" s="19">
        <f t="shared" si="1"/>
        <v>92.75570245726496</v>
      </c>
      <c r="K48" s="19">
        <f t="shared" si="1"/>
        <v>96.30933001893939</v>
      </c>
      <c r="L48" s="19">
        <f t="shared" si="1"/>
        <v>97.60357924619392</v>
      </c>
    </row>
    <row r="51" spans="1:12" ht="12.75">
      <c r="A51" s="3" t="s">
        <v>27</v>
      </c>
      <c r="B51">
        <f t="shared" si="2"/>
        <v>137.4731182795699</v>
      </c>
      <c r="C51">
        <f t="shared" si="2"/>
        <v>139.49285852152093</v>
      </c>
      <c r="D51">
        <f t="shared" si="2"/>
        <v>154.14818920916483</v>
      </c>
      <c r="E51">
        <f t="shared" si="2"/>
        <v>192.70248784137672</v>
      </c>
      <c r="F51">
        <f t="shared" si="2"/>
        <v>196.03219696969697</v>
      </c>
      <c r="G51">
        <f t="shared" si="2"/>
        <v>196.68803418803418</v>
      </c>
      <c r="H51">
        <f t="shared" si="2"/>
        <v>168.63586193056392</v>
      </c>
      <c r="I51">
        <f t="shared" si="2"/>
        <v>180.89569160997735</v>
      </c>
      <c r="J51">
        <f aca="true" t="shared" si="3" ref="J51:L61">J10/$B30</f>
        <v>241.38986013986013</v>
      </c>
      <c r="K51">
        <f t="shared" si="3"/>
        <v>264.63990554899647</v>
      </c>
      <c r="L51">
        <f t="shared" si="3"/>
        <v>279.6668609168609</v>
      </c>
    </row>
    <row r="52" spans="1:12" ht="12.75">
      <c r="A52" s="3" t="s">
        <v>28</v>
      </c>
      <c r="B52">
        <f t="shared" si="2"/>
        <v>127.22861150070125</v>
      </c>
      <c r="C52">
        <f t="shared" si="2"/>
        <v>125.7684851841595</v>
      </c>
      <c r="D52">
        <f t="shared" si="2"/>
        <v>130.79798515376459</v>
      </c>
      <c r="E52">
        <f t="shared" si="2"/>
        <v>133.467525496511</v>
      </c>
      <c r="F52">
        <f t="shared" si="2"/>
        <v>134.38858695652175</v>
      </c>
      <c r="G52">
        <f t="shared" si="2"/>
        <v>119.10535117056857</v>
      </c>
      <c r="H52">
        <f t="shared" si="2"/>
        <v>150.52404261445437</v>
      </c>
      <c r="I52">
        <f t="shared" si="2"/>
        <v>151.37829044661342</v>
      </c>
      <c r="J52">
        <f t="shared" si="3"/>
        <v>143.5813823857302</v>
      </c>
      <c r="K52">
        <f t="shared" si="3"/>
        <v>146.57538114059852</v>
      </c>
      <c r="L52">
        <f t="shared" si="3"/>
        <v>149.11371237458192</v>
      </c>
    </row>
    <row r="53" spans="1:12" ht="12.75">
      <c r="A53" s="3" t="s">
        <v>29</v>
      </c>
      <c r="B53">
        <f t="shared" si="2"/>
        <v>106.01903349400568</v>
      </c>
      <c r="C53">
        <f t="shared" si="2"/>
        <v>105.36886546111234</v>
      </c>
      <c r="D53">
        <f t="shared" si="2"/>
        <v>101.41809176712457</v>
      </c>
      <c r="E53">
        <f t="shared" si="2"/>
        <v>107.97502483326237</v>
      </c>
      <c r="F53">
        <f t="shared" si="2"/>
        <v>110.32088122605364</v>
      </c>
      <c r="G53">
        <f t="shared" si="2"/>
        <v>120.62088613812752</v>
      </c>
      <c r="H53">
        <f t="shared" si="2"/>
        <v>126.63469589708457</v>
      </c>
      <c r="I53">
        <f t="shared" si="2"/>
        <v>126.1370448562567</v>
      </c>
      <c r="J53">
        <f t="shared" si="3"/>
        <v>117.96345417035073</v>
      </c>
      <c r="K53">
        <f t="shared" si="3"/>
        <v>119.80146290491118</v>
      </c>
      <c r="L53">
        <f t="shared" si="3"/>
        <v>120.85912172119069</v>
      </c>
    </row>
    <row r="54" spans="1:12" ht="12.75">
      <c r="A54" s="3" t="s">
        <v>30</v>
      </c>
      <c r="B54">
        <f t="shared" si="2"/>
        <v>155.6930328472529</v>
      </c>
      <c r="C54">
        <f t="shared" si="2"/>
        <v>155.783381322165</v>
      </c>
      <c r="D54">
        <f t="shared" si="2"/>
        <v>157.4841296358169</v>
      </c>
      <c r="E54">
        <f t="shared" si="2"/>
        <v>172.8423248210158</v>
      </c>
      <c r="F54">
        <f t="shared" si="2"/>
        <v>176.56107305936072</v>
      </c>
      <c r="G54">
        <f t="shared" si="2"/>
        <v>188.66643250204893</v>
      </c>
      <c r="H54">
        <f t="shared" si="2"/>
        <v>183.4164927878073</v>
      </c>
      <c r="I54">
        <f t="shared" si="2"/>
        <v>189.4076352001988</v>
      </c>
      <c r="J54">
        <f t="shared" si="3"/>
        <v>192.62088748390119</v>
      </c>
      <c r="K54">
        <f t="shared" si="3"/>
        <v>199.7716894977169</v>
      </c>
      <c r="L54">
        <f t="shared" si="3"/>
        <v>201.39327947547125</v>
      </c>
    </row>
    <row r="55" spans="1:12" ht="12.75">
      <c r="A55" s="3" t="s">
        <v>31</v>
      </c>
      <c r="B55">
        <f t="shared" si="2"/>
        <v>162.831119544592</v>
      </c>
      <c r="C55">
        <f t="shared" si="2"/>
        <v>163.10603222180592</v>
      </c>
      <c r="D55">
        <f t="shared" si="2"/>
        <v>166.12266857962697</v>
      </c>
      <c r="E55">
        <f t="shared" si="2"/>
        <v>179.06681190994914</v>
      </c>
      <c r="F55">
        <f t="shared" si="2"/>
        <v>178.79044117647058</v>
      </c>
      <c r="G55">
        <f t="shared" si="2"/>
        <v>192.5867269984917</v>
      </c>
      <c r="H55">
        <f t="shared" si="2"/>
        <v>212.0373977405532</v>
      </c>
      <c r="I55">
        <f t="shared" si="2"/>
        <v>202.56902761104442</v>
      </c>
      <c r="J55">
        <f t="shared" si="3"/>
        <v>197.16063348416287</v>
      </c>
      <c r="K55">
        <f t="shared" si="3"/>
        <v>205.9434682964095</v>
      </c>
      <c r="L55">
        <f t="shared" si="3"/>
        <v>207.86576168929108</v>
      </c>
    </row>
    <row r="56" spans="1:12" ht="12.75">
      <c r="A56" s="3" t="s">
        <v>32</v>
      </c>
      <c r="B56">
        <f t="shared" si="2"/>
        <v>117.59910126785427</v>
      </c>
      <c r="C56">
        <f t="shared" si="2"/>
        <v>117.28301169312671</v>
      </c>
      <c r="D56">
        <f t="shared" si="2"/>
        <v>116.35117097439633</v>
      </c>
      <c r="E56">
        <f t="shared" si="2"/>
        <v>125.65874332043485</v>
      </c>
      <c r="F56">
        <f t="shared" si="2"/>
        <v>128.11567164179104</v>
      </c>
      <c r="G56">
        <f t="shared" si="2"/>
        <v>138.78045669090443</v>
      </c>
      <c r="H56">
        <f t="shared" si="2"/>
        <v>145.6591216104906</v>
      </c>
      <c r="I56">
        <f t="shared" si="2"/>
        <v>146.5969472366061</v>
      </c>
      <c r="J56">
        <f t="shared" si="3"/>
        <v>138.8793213420079</v>
      </c>
      <c r="K56">
        <f t="shared" si="3"/>
        <v>142.8894488595981</v>
      </c>
      <c r="L56">
        <f t="shared" si="3"/>
        <v>143.25169026661564</v>
      </c>
    </row>
    <row r="57" spans="1:12" ht="12.75">
      <c r="A57" s="3" t="s">
        <v>33</v>
      </c>
      <c r="B57">
        <f t="shared" si="2"/>
        <v>98.36507319600985</v>
      </c>
      <c r="C57">
        <f t="shared" si="2"/>
        <v>95.85347760468626</v>
      </c>
      <c r="D57">
        <f t="shared" si="2"/>
        <v>93.18983250073465</v>
      </c>
      <c r="E57">
        <f t="shared" si="2"/>
        <v>101.0883038326144</v>
      </c>
      <c r="F57">
        <f t="shared" si="2"/>
        <v>103.63704819277109</v>
      </c>
      <c r="G57">
        <f t="shared" si="2"/>
        <v>113.54906806714035</v>
      </c>
      <c r="H57">
        <f t="shared" si="2"/>
        <v>118.92337562169207</v>
      </c>
      <c r="I57">
        <f t="shared" si="2"/>
        <v>119.11591946015355</v>
      </c>
      <c r="J57">
        <f t="shared" si="3"/>
        <v>111.10081351045206</v>
      </c>
      <c r="K57">
        <f t="shared" si="3"/>
        <v>115.01329995305899</v>
      </c>
      <c r="L57">
        <f t="shared" si="3"/>
        <v>115.50303779219442</v>
      </c>
    </row>
    <row r="58" spans="1:12" ht="12.75">
      <c r="A58" s="4" t="s">
        <v>19</v>
      </c>
      <c r="B58">
        <f t="shared" si="2"/>
        <v>134.25189873417722</v>
      </c>
      <c r="C58">
        <f t="shared" si="2"/>
        <v>137.87151898734177</v>
      </c>
      <c r="D58">
        <f t="shared" si="2"/>
        <v>136.62025316455697</v>
      </c>
      <c r="E58">
        <f t="shared" si="2"/>
        <v>142.35569620253165</v>
      </c>
      <c r="F58">
        <f t="shared" si="2"/>
        <v>146.94240506329115</v>
      </c>
      <c r="G58">
        <f t="shared" si="2"/>
        <v>149.31265822784812</v>
      </c>
      <c r="H58">
        <f t="shared" si="2"/>
        <v>152.1886075949367</v>
      </c>
      <c r="I58">
        <f t="shared" si="2"/>
        <v>154.75316455696202</v>
      </c>
      <c r="J58">
        <f t="shared" si="3"/>
        <v>155.40316455696203</v>
      </c>
      <c r="K58">
        <f t="shared" si="3"/>
        <v>160.67151898734176</v>
      </c>
      <c r="L58">
        <f t="shared" si="3"/>
        <v>163.023417721519</v>
      </c>
    </row>
    <row r="59" spans="1:12" ht="12.75">
      <c r="A59" s="4" t="s">
        <v>12</v>
      </c>
      <c r="B59">
        <f t="shared" si="2"/>
        <v>113.35361702127659</v>
      </c>
      <c r="C59">
        <f t="shared" si="2"/>
        <v>112.91404255319149</v>
      </c>
      <c r="D59">
        <f t="shared" si="2"/>
        <v>112.14510638297871</v>
      </c>
      <c r="E59">
        <f t="shared" si="2"/>
        <v>116.42510638297873</v>
      </c>
      <c r="F59">
        <f t="shared" si="2"/>
        <v>120.85659574468085</v>
      </c>
      <c r="G59">
        <f t="shared" si="2"/>
        <v>125.47617021276596</v>
      </c>
      <c r="H59">
        <f t="shared" si="2"/>
        <v>128.07106382978725</v>
      </c>
      <c r="I59">
        <f t="shared" si="2"/>
        <v>130.81319148936169</v>
      </c>
      <c r="J59">
        <f t="shared" si="3"/>
        <v>131.05574468085106</v>
      </c>
      <c r="K59">
        <f t="shared" si="3"/>
        <v>134.83021276595744</v>
      </c>
      <c r="L59">
        <f t="shared" si="3"/>
        <v>136.3463829787234</v>
      </c>
    </row>
    <row r="60" spans="1:12" ht="12.75">
      <c r="A60" s="4" t="s">
        <v>13</v>
      </c>
      <c r="B60">
        <f t="shared" si="2"/>
        <v>128.78954545454545</v>
      </c>
      <c r="C60">
        <f t="shared" si="2"/>
        <v>129.1077272727273</v>
      </c>
      <c r="D60">
        <f t="shared" si="2"/>
        <v>127.25954545454545</v>
      </c>
      <c r="E60">
        <f t="shared" si="2"/>
        <v>128.99727272727273</v>
      </c>
      <c r="F60">
        <f t="shared" si="2"/>
        <v>135.10590909090908</v>
      </c>
      <c r="G60">
        <f t="shared" si="2"/>
        <v>137.37681818181818</v>
      </c>
      <c r="H60">
        <f t="shared" si="2"/>
        <v>141.52272727272728</v>
      </c>
      <c r="I60">
        <f t="shared" si="2"/>
        <v>141.69681818181817</v>
      </c>
      <c r="J60">
        <f t="shared" si="3"/>
        <v>145.33863636363637</v>
      </c>
      <c r="K60">
        <f t="shared" si="3"/>
        <v>148.2668181818182</v>
      </c>
      <c r="L60">
        <f t="shared" si="3"/>
        <v>149.8309090909091</v>
      </c>
    </row>
    <row r="61" spans="1:12" ht="12.75">
      <c r="A61" s="4" t="s">
        <v>14</v>
      </c>
      <c r="B61">
        <f t="shared" si="2"/>
        <v>100.7110599078341</v>
      </c>
      <c r="C61">
        <f t="shared" si="2"/>
        <v>98.67188940092166</v>
      </c>
      <c r="D61">
        <f t="shared" si="2"/>
        <v>97.626267281106</v>
      </c>
      <c r="E61">
        <f t="shared" si="2"/>
        <v>98.71566820276497</v>
      </c>
      <c r="F61">
        <f t="shared" si="2"/>
        <v>101.91013824884793</v>
      </c>
      <c r="G61">
        <f t="shared" si="2"/>
        <v>104.08847926267282</v>
      </c>
      <c r="H61">
        <f t="shared" si="2"/>
        <v>103.76267281105991</v>
      </c>
      <c r="I61">
        <f t="shared" si="2"/>
        <v>105.86451612903225</v>
      </c>
      <c r="J61">
        <f t="shared" si="3"/>
        <v>106.46267281105992</v>
      </c>
      <c r="K61">
        <f t="shared" si="3"/>
        <v>109.75115207373273</v>
      </c>
      <c r="L61">
        <f t="shared" si="3"/>
        <v>111.18018433179722</v>
      </c>
    </row>
    <row r="65" spans="1:12" ht="12.75">
      <c r="A65" s="12" t="s">
        <v>68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3">
        <v>2003</v>
      </c>
      <c r="K65" s="3">
        <v>2004</v>
      </c>
      <c r="L65" s="3">
        <v>2005</v>
      </c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 t="s">
        <v>46</v>
      </c>
      <c r="B67" s="14">
        <f>B46+B47+B48</f>
        <v>148.16526904049053</v>
      </c>
      <c r="C67" s="14">
        <f aca="true" t="shared" si="4" ref="C67:I67">C46+C47+C48</f>
        <v>148.22007770350487</v>
      </c>
      <c r="D67" s="14">
        <f t="shared" si="4"/>
        <v>146.27416467745394</v>
      </c>
      <c r="E67" s="14">
        <f t="shared" si="4"/>
        <v>151.56140317291528</v>
      </c>
      <c r="F67" s="14">
        <f t="shared" si="4"/>
        <v>155.9873360444003</v>
      </c>
      <c r="G67" s="14">
        <f t="shared" si="4"/>
        <v>164.19130945454302</v>
      </c>
      <c r="H67" s="14">
        <f t="shared" si="4"/>
        <v>169.96886053305928</v>
      </c>
      <c r="I67" s="14">
        <f t="shared" si="4"/>
        <v>174.12169982655394</v>
      </c>
      <c r="J67" s="14">
        <f>J46+J47+J48</f>
        <v>174.98562526333214</v>
      </c>
      <c r="K67" s="14">
        <f>K46+K47+K48</f>
        <v>180.85971899811358</v>
      </c>
      <c r="L67" s="14">
        <f>L46+L47+L48</f>
        <v>184.0262581615665</v>
      </c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 t="s">
        <v>47</v>
      </c>
      <c r="B69" s="14">
        <f>B51+B52+B53+B54+B55+B56+B57+B58+B59+B60+B61</f>
        <v>1382.3152112478192</v>
      </c>
      <c r="C69" s="14">
        <f aca="true" t="shared" si="5" ref="C69:I69">C51+C52+C53+C54+C55+C56+C57+C58+C59+C60+C61</f>
        <v>1381.2212902227586</v>
      </c>
      <c r="D69" s="14">
        <f t="shared" si="5"/>
        <v>1393.1632401038157</v>
      </c>
      <c r="E69" s="14">
        <f t="shared" si="5"/>
        <v>1499.2949655707125</v>
      </c>
      <c r="F69" s="14">
        <f t="shared" si="5"/>
        <v>1532.6609473703948</v>
      </c>
      <c r="G69" s="14">
        <f t="shared" si="5"/>
        <v>1586.2510816404206</v>
      </c>
      <c r="H69" s="14">
        <f t="shared" si="5"/>
        <v>1631.376059711157</v>
      </c>
      <c r="I69" s="14">
        <f t="shared" si="5"/>
        <v>1649.2282467780244</v>
      </c>
      <c r="J69" s="14">
        <f>J51+J52+J53+J54+J55+J56+J57+J58+J59+J60+J61</f>
        <v>1680.9565709289748</v>
      </c>
      <c r="K69" s="14">
        <f>K51+K52+K53+K54+K55+K56+K57+K58+K59+K60+K61</f>
        <v>1748.1543582101401</v>
      </c>
      <c r="L69" s="14">
        <f>L51+L52+L53+L54+L55+L56+L57+L58+L59+L60+L61</f>
        <v>1778.0343583591543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3"/>
  <sheetViews>
    <sheetView zoomScalePageLayoutView="0" workbookViewId="0" topLeftCell="A1">
      <selection activeCell="D28" sqref="D28"/>
    </sheetView>
  </sheetViews>
  <sheetFormatPr defaultColWidth="11.421875" defaultRowHeight="12.75"/>
  <sheetData>
    <row r="3" spans="1:12" ht="12.75">
      <c r="A3" s="12"/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70</v>
      </c>
      <c r="B5" s="14">
        <v>122.05158327608845</v>
      </c>
      <c r="C5" s="14">
        <v>125.21024472882188</v>
      </c>
      <c r="D5" s="14">
        <v>124.60896223981797</v>
      </c>
      <c r="E5" s="14">
        <v>129.30018928968082</v>
      </c>
      <c r="F5" s="14">
        <v>133.1073073301463</v>
      </c>
      <c r="G5" s="14">
        <v>141.7710560625815</v>
      </c>
      <c r="H5" s="14">
        <v>147.96317188131084</v>
      </c>
      <c r="I5" s="14">
        <v>152.38203661821098</v>
      </c>
      <c r="J5" s="14">
        <v>152.81955345501956</v>
      </c>
      <c r="K5" s="14">
        <v>158.38917515276626</v>
      </c>
      <c r="L5" s="14">
        <v>160.61577742574786</v>
      </c>
    </row>
    <row r="6" spans="1:12" ht="12.75">
      <c r="A6" s="13"/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</row>
    <row r="7" spans="1:12" ht="12.75">
      <c r="A7" s="13" t="s">
        <v>70</v>
      </c>
      <c r="B7" s="14">
        <v>700.3678553324644</v>
      </c>
      <c r="C7" s="14">
        <v>762.9495852592203</v>
      </c>
      <c r="D7" s="14">
        <v>784.4325755815905</v>
      </c>
      <c r="E7" s="14">
        <v>821.7530845814115</v>
      </c>
      <c r="F7" s="14">
        <v>841.3871307202594</v>
      </c>
      <c r="G7" s="14">
        <v>879.3964965134916</v>
      </c>
      <c r="H7" s="14">
        <v>890.8838163454824</v>
      </c>
      <c r="I7" s="14">
        <v>908.0128004444244</v>
      </c>
      <c r="J7" s="14">
        <v>1025.2396419629267</v>
      </c>
      <c r="K7" s="14">
        <v>1056.8371918709895</v>
      </c>
      <c r="L7" s="14">
        <v>1067.2270932905703</v>
      </c>
    </row>
    <row r="11" spans="1:12" ht="12.75">
      <c r="A11" s="12"/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>
        <v>2003</v>
      </c>
      <c r="K11" s="2">
        <v>2004</v>
      </c>
      <c r="L11" s="2">
        <v>2005</v>
      </c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3" t="s">
        <v>71</v>
      </c>
      <c r="B13" s="14">
        <v>38.077616233217974</v>
      </c>
      <c r="C13" s="14">
        <v>39.98315936623399</v>
      </c>
      <c r="D13" s="14">
        <v>40.75709832156542</v>
      </c>
      <c r="E13" s="14">
        <v>42.81297485286249</v>
      </c>
      <c r="F13" s="14">
        <v>45.133103851399625</v>
      </c>
      <c r="G13" s="14">
        <v>47.99671627435153</v>
      </c>
      <c r="H13" s="14">
        <v>50.429502036574846</v>
      </c>
      <c r="I13" s="14">
        <v>52.5771897432091</v>
      </c>
      <c r="J13" s="14">
        <v>54.682749422429225</v>
      </c>
      <c r="K13" s="14">
        <v>57.23486780046824</v>
      </c>
      <c r="L13" s="14">
        <v>59.94649962732382</v>
      </c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</row>
    <row r="15" spans="1:12" ht="12.75">
      <c r="A15" s="13" t="s">
        <v>71</v>
      </c>
      <c r="B15" s="14">
        <v>171.02877538138716</v>
      </c>
      <c r="C15" s="14">
        <v>178.5946003755559</v>
      </c>
      <c r="D15" s="14">
        <v>183.0830230018945</v>
      </c>
      <c r="E15" s="14">
        <v>190.60492387590273</v>
      </c>
      <c r="F15" s="14">
        <v>200.2260296115772</v>
      </c>
      <c r="G15" s="14">
        <v>212.066941139311</v>
      </c>
      <c r="H15" s="14">
        <v>224.50983382527056</v>
      </c>
      <c r="I15" s="14">
        <v>233.92759280697393</v>
      </c>
      <c r="J15" s="14">
        <v>243.01476572056438</v>
      </c>
      <c r="K15" s="14">
        <v>252.9609877483628</v>
      </c>
      <c r="L15" s="14">
        <v>264.27136554473344</v>
      </c>
    </row>
    <row r="19" spans="1:12" ht="12.75">
      <c r="A19" s="12"/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  <c r="J19" s="2">
        <v>2003</v>
      </c>
      <c r="K19" s="2">
        <v>2004</v>
      </c>
      <c r="L19" s="2">
        <v>2005</v>
      </c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 t="s">
        <v>72</v>
      </c>
      <c r="B21" s="14">
        <v>148.16526904049053</v>
      </c>
      <c r="C21" s="14">
        <v>148.22007770350487</v>
      </c>
      <c r="D21" s="14">
        <v>146.27416467745394</v>
      </c>
      <c r="E21" s="14">
        <v>151.56140317291528</v>
      </c>
      <c r="F21" s="14">
        <v>155.9873360444003</v>
      </c>
      <c r="G21" s="14">
        <v>164.19130945454302</v>
      </c>
      <c r="H21" s="14">
        <v>169.96886053305928</v>
      </c>
      <c r="I21" s="14">
        <v>174.12169982655394</v>
      </c>
      <c r="J21" s="14">
        <v>174.98562526333214</v>
      </c>
      <c r="K21" s="14">
        <v>180.85971899811358</v>
      </c>
      <c r="L21" s="14">
        <v>184.0262581615665</v>
      </c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</row>
    <row r="23" spans="1:12" ht="12.75">
      <c r="A23" s="13" t="s">
        <v>72</v>
      </c>
      <c r="B23" s="14">
        <v>1382.3152112478192</v>
      </c>
      <c r="C23" s="14">
        <v>1381.2212902227586</v>
      </c>
      <c r="D23" s="14">
        <v>1393.1632401038157</v>
      </c>
      <c r="E23" s="14">
        <v>1499.2949655707125</v>
      </c>
      <c r="F23" s="14">
        <v>1532.6609473703948</v>
      </c>
      <c r="G23" s="14">
        <v>1586.2510816404206</v>
      </c>
      <c r="H23" s="14">
        <v>1631.376059711157</v>
      </c>
      <c r="I23" s="14">
        <v>1649.2282467780244</v>
      </c>
      <c r="J23" s="14">
        <v>1680.9565709289748</v>
      </c>
      <c r="K23" s="14">
        <v>1748.1543582101401</v>
      </c>
      <c r="L23" s="14">
        <v>1778.0343583591543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Rosella Nicolini</cp:lastModifiedBy>
  <dcterms:created xsi:type="dcterms:W3CDTF">2007-12-20T10:08:38Z</dcterms:created>
  <dcterms:modified xsi:type="dcterms:W3CDTF">2013-12-05T10:08:13Z</dcterms:modified>
  <cp:category/>
  <cp:version/>
  <cp:contentType/>
  <cp:contentStatus/>
</cp:coreProperties>
</file>